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will\Documents\Trivselrådet\"/>
    </mc:Choice>
  </mc:AlternateContent>
  <xr:revisionPtr revIDLastSave="0" documentId="8_{9C1590E7-6043-47FB-A6A7-C5E6EB7ED3CE}" xr6:coauthVersionLast="43" xr6:coauthVersionMax="43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Blad2" sheetId="1" r:id="rId1"/>
    <sheet name="Blad1" sheetId="3" r:id="rId2"/>
    <sheet name="Blad4" sheetId="4" r:id="rId3"/>
    <sheet name="Blad3" sheetId="2" state="hidden" r:id="rId4"/>
  </sheets>
  <externalReferences>
    <externalReference r:id="rId5"/>
  </externalReferences>
  <definedNames>
    <definedName name="Pris">[1]Blad1!$Q$50</definedName>
    <definedName name="Pris_dygn" localSheetId="0">Blad2!$A$2</definedName>
    <definedName name="Pris_dygn">Blad2!$I$1</definedName>
    <definedName name="Pris_per_dygn">Blad2!$A$2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2" i="1"/>
  <c r="C22" i="1" l="1"/>
  <c r="L13" i="1"/>
  <c r="C99" i="1" l="1"/>
  <c r="E99" i="1" s="1"/>
  <c r="C84" i="1"/>
  <c r="E84" i="1" s="1"/>
  <c r="C83" i="1"/>
  <c r="E83" i="1" s="1"/>
  <c r="C82" i="1"/>
  <c r="E82" i="1" s="1"/>
  <c r="C81" i="1"/>
  <c r="E81" i="1" s="1"/>
  <c r="C80" i="1"/>
  <c r="E80" i="1" s="1"/>
  <c r="C79" i="1"/>
  <c r="E79" i="1" s="1"/>
  <c r="C78" i="1"/>
  <c r="E78" i="1" s="1"/>
  <c r="C77" i="1"/>
  <c r="E77" i="1" s="1"/>
  <c r="C76" i="1"/>
  <c r="E76" i="1" s="1"/>
  <c r="C75" i="1"/>
  <c r="E75" i="1" s="1"/>
  <c r="C74" i="1"/>
  <c r="E74" i="1" s="1"/>
  <c r="C73" i="1"/>
  <c r="E73" i="1" s="1"/>
  <c r="C72" i="1"/>
  <c r="E72" i="1" s="1"/>
  <c r="C71" i="1"/>
  <c r="E71" i="1" s="1"/>
  <c r="C70" i="1"/>
  <c r="E70" i="1" s="1"/>
  <c r="C69" i="1"/>
  <c r="E69" i="1" s="1"/>
  <c r="C68" i="1"/>
  <c r="E68" i="1" s="1"/>
  <c r="C67" i="1"/>
  <c r="E67" i="1" s="1"/>
  <c r="C66" i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51" i="1"/>
  <c r="E51" i="1" s="1"/>
  <c r="C50" i="1"/>
  <c r="E50" i="1" s="1"/>
  <c r="C49" i="1"/>
  <c r="E49" i="1" s="1"/>
  <c r="C48" i="1"/>
  <c r="E48" i="1" s="1"/>
  <c r="C47" i="1"/>
  <c r="E47" i="1" s="1"/>
  <c r="C46" i="1"/>
  <c r="E46" i="1" s="1"/>
  <c r="C43" i="1"/>
  <c r="E43" i="1" s="1"/>
  <c r="C45" i="1"/>
  <c r="E45" i="1" s="1"/>
  <c r="C44" i="1"/>
  <c r="E44" i="1" s="1"/>
  <c r="C42" i="1"/>
  <c r="E42" i="1" s="1"/>
  <c r="C41" i="1"/>
  <c r="E41" i="1" s="1"/>
  <c r="C6" i="1"/>
  <c r="E6" i="1" s="1"/>
  <c r="C40" i="1"/>
  <c r="E40" i="1" s="1"/>
  <c r="C39" i="1"/>
  <c r="E39" i="1" s="1"/>
  <c r="C38" i="1"/>
  <c r="E38" i="1" s="1"/>
  <c r="C93" i="1"/>
  <c r="E93" i="1" s="1"/>
  <c r="C96" i="1"/>
  <c r="E96" i="1" s="1"/>
  <c r="C92" i="1" l="1"/>
  <c r="C23" i="1"/>
  <c r="C95" i="1"/>
  <c r="C28" i="1"/>
  <c r="C85" i="1"/>
  <c r="C90" i="1"/>
  <c r="C37" i="1"/>
  <c r="C91" i="1"/>
  <c r="C36" i="1"/>
  <c r="C29" i="1"/>
  <c r="C86" i="1"/>
  <c r="C35" i="1"/>
  <c r="C31" i="1"/>
  <c r="C34" i="1"/>
  <c r="C94" i="1"/>
  <c r="C21" i="1"/>
  <c r="C97" i="1"/>
  <c r="C27" i="1"/>
  <c r="C30" i="1"/>
  <c r="C26" i="1"/>
  <c r="C33" i="1"/>
  <c r="C25" i="1"/>
  <c r="C89" i="1"/>
  <c r="C20" i="1"/>
  <c r="C24" i="1"/>
  <c r="C32" i="1"/>
  <c r="C88" i="1"/>
  <c r="C87" i="1"/>
  <c r="C14" i="1"/>
  <c r="C17" i="1"/>
  <c r="C12" i="1"/>
  <c r="C11" i="1"/>
  <c r="C8" i="1"/>
  <c r="C9" i="1"/>
  <c r="E9" i="1" s="1"/>
  <c r="C10" i="1"/>
  <c r="C19" i="1"/>
  <c r="C16" i="1"/>
  <c r="E28" i="1" l="1"/>
  <c r="E91" i="1"/>
  <c r="E35" i="1"/>
  <c r="E21" i="1"/>
  <c r="E26" i="1"/>
  <c r="E89" i="1"/>
  <c r="E88" i="1"/>
  <c r="E17" i="1"/>
  <c r="E92" i="1"/>
  <c r="E23" i="1"/>
  <c r="E95" i="1"/>
  <c r="E85" i="1"/>
  <c r="E90" i="1"/>
  <c r="E37" i="1"/>
  <c r="E36" i="1"/>
  <c r="E29" i="1"/>
  <c r="E86" i="1"/>
  <c r="E31" i="1"/>
  <c r="E34" i="1"/>
  <c r="E94" i="1"/>
  <c r="E97" i="1"/>
  <c r="E27" i="1"/>
  <c r="E30" i="1"/>
  <c r="E33" i="1"/>
  <c r="E22" i="1"/>
  <c r="E25" i="1"/>
  <c r="E20" i="1"/>
  <c r="E24" i="1"/>
  <c r="E32" i="1"/>
  <c r="E87" i="1"/>
  <c r="E14" i="1"/>
  <c r="E12" i="1"/>
  <c r="E11" i="1"/>
  <c r="E8" i="1"/>
  <c r="E10" i="1"/>
  <c r="E19" i="1"/>
  <c r="E16" i="1" l="1"/>
  <c r="C15" i="1"/>
  <c r="E15" i="1" s="1"/>
  <c r="C18" i="1"/>
  <c r="C13" i="1"/>
  <c r="E18" i="1" l="1"/>
  <c r="K15" i="1"/>
  <c r="E13" i="1"/>
  <c r="M18" i="1" l="1"/>
  <c r="M17" i="1"/>
  <c r="M16" i="1"/>
  <c r="M14" i="1"/>
  <c r="M13" i="1"/>
  <c r="M12" i="1"/>
  <c r="M11" i="1"/>
  <c r="M9" i="1"/>
  <c r="M10" i="1"/>
  <c r="M15" i="1"/>
  <c r="L15" i="1"/>
  <c r="L10" i="1"/>
  <c r="L14" i="1"/>
  <c r="L9" i="1"/>
  <c r="L11" i="1"/>
  <c r="L8" i="1"/>
  <c r="C7" i="1"/>
  <c r="K7" i="1"/>
  <c r="L7" i="1"/>
  <c r="K14" i="1" l="1"/>
  <c r="K9" i="1"/>
  <c r="K8" i="1"/>
  <c r="K10" i="1"/>
  <c r="K18" i="1"/>
  <c r="E7" i="1"/>
  <c r="K16" i="1"/>
  <c r="K12" i="1"/>
  <c r="L19" i="1"/>
  <c r="K11" i="1"/>
  <c r="K13" i="1"/>
  <c r="K17" i="1"/>
  <c r="M7" i="1" l="1"/>
  <c r="M8" i="1"/>
  <c r="K19" i="1"/>
  <c r="M19" i="1" l="1"/>
</calcChain>
</file>

<file path=xl/sharedStrings.xml><?xml version="1.0" encoding="utf-8"?>
<sst xmlns="http://schemas.openxmlformats.org/spreadsheetml/2006/main" count="185" uniqueCount="79">
  <si>
    <t>M/D</t>
  </si>
  <si>
    <t>Tel</t>
  </si>
  <si>
    <t>Pris</t>
  </si>
  <si>
    <t>Antal</t>
  </si>
  <si>
    <t>Dygn</t>
  </si>
  <si>
    <t>Till</t>
  </si>
  <si>
    <t>Från</t>
  </si>
  <si>
    <t>D/M</t>
  </si>
  <si>
    <t>073214355</t>
  </si>
  <si>
    <t>Namn</t>
  </si>
  <si>
    <t>S</t>
  </si>
  <si>
    <t>nuari 2019</t>
  </si>
  <si>
    <t>Ant Vuxna</t>
  </si>
  <si>
    <t>Tid</t>
  </si>
  <si>
    <t>Ant nätter</t>
  </si>
  <si>
    <t>Belopp</t>
  </si>
  <si>
    <t>Bankgiro</t>
  </si>
  <si>
    <t>Swish</t>
  </si>
  <si>
    <t>Kontant</t>
  </si>
  <si>
    <t>U-B Andersson</t>
  </si>
  <si>
    <t>6-9+17</t>
  </si>
  <si>
    <t>Eva-Kristina Olsson</t>
  </si>
  <si>
    <t>22-23</t>
  </si>
  <si>
    <t>Eivor Ruthberg</t>
  </si>
  <si>
    <t>23-24</t>
  </si>
  <si>
    <t>Elisabet Rosenborg</t>
  </si>
  <si>
    <t>30-31</t>
  </si>
  <si>
    <t>x</t>
  </si>
  <si>
    <t>Summa</t>
  </si>
  <si>
    <t>Robert James</t>
  </si>
  <si>
    <t>3 – 9</t>
  </si>
  <si>
    <t>B Taylor</t>
  </si>
  <si>
    <t>15-17</t>
  </si>
  <si>
    <t>18-19</t>
  </si>
  <si>
    <t>tillgodo fr dec</t>
  </si>
  <si>
    <t>27-28</t>
  </si>
  <si>
    <t>1 – 4</t>
  </si>
  <si>
    <t>6 – 8, 14</t>
  </si>
  <si>
    <t>Anita Wallgren</t>
  </si>
  <si>
    <t>8 – 10</t>
  </si>
  <si>
    <t>Britt Taylor</t>
  </si>
  <si>
    <t>S/B/K</t>
  </si>
  <si>
    <t>B</t>
  </si>
  <si>
    <t>Januari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</si>
  <si>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</si>
  <si>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</si>
  <si>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</si>
  <si>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</si>
  <si>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</si>
  <si>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</si>
  <si>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</si>
  <si>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</si>
  <si>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</si>
  <si>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Februari</t>
  </si>
  <si>
    <t>Mars</t>
  </si>
  <si>
    <t>Antal pers</t>
  </si>
  <si>
    <t>Pris/24 h</t>
  </si>
  <si>
    <t>Sortera efter</t>
  </si>
  <si>
    <t>Månadsöversikt</t>
  </si>
  <si>
    <t>ri 2019</t>
  </si>
  <si>
    <t>14-15</t>
  </si>
  <si>
    <t>Marianne Lindelöf</t>
  </si>
  <si>
    <t>15-18</t>
  </si>
  <si>
    <t>Monica Thorsell</t>
  </si>
  <si>
    <t>21-24</t>
  </si>
  <si>
    <t>Annica Taylor Bullen</t>
  </si>
  <si>
    <t>29-30</t>
  </si>
  <si>
    <t>UllaBritt Andersson</t>
  </si>
  <si>
    <t>Till godo</t>
  </si>
  <si>
    <t>Eivor Ruthborg</t>
  </si>
  <si>
    <t>Marianne Lindlöf</t>
  </si>
  <si>
    <t>Monica Thobell</t>
  </si>
  <si>
    <t>Gerd Högdal</t>
  </si>
  <si>
    <t>Sylvia Löfgren</t>
  </si>
  <si>
    <t>Hedvig Svedlund</t>
  </si>
  <si>
    <t>Cecilia Tungström</t>
  </si>
  <si>
    <t>Margit Karlsson</t>
  </si>
  <si>
    <t>Bengt Hammare</t>
  </si>
  <si>
    <t>Eva Sandh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</si>
</sst>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D]dd/mmm;@"/>
    <numFmt numFmtId="165" formatCode="[$-41D]dd/mm;@"/>
  </numFmts>
  <fonts count="14" x14ac:knownFonts="1"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C00000"/>
      <name val="Times New Roman"/>
      <family val="1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Courier New"/>
      <family val="3"/>
    </font>
    <font>
      <b/>
      <sz val="12"/>
      <color rgb="FF00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" fontId="0" fillId="0" borderId="0" xfId="0" applyNumberFormat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 readingOrder="1"/>
    </xf>
    <xf numFmtId="17" fontId="0" fillId="0" borderId="0" xfId="0" applyNumberFormat="1" applyAlignment="1">
      <alignment vertical="center" wrapText="1"/>
    </xf>
    <xf numFmtId="0" fontId="7" fillId="0" borderId="0" xfId="0" applyFont="1" applyProtection="1"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7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Protection="1">
      <protection locked="0"/>
    </xf>
    <xf numFmtId="0" fontId="7" fillId="3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49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2" xfId="0" applyFont="1" applyFill="1" applyBorder="1"/>
    <xf numFmtId="49" fontId="1" fillId="3" borderId="0" xfId="0" applyNumberFormat="1" applyFont="1" applyFill="1"/>
    <xf numFmtId="0" fontId="1" fillId="3" borderId="0" xfId="0" applyFont="1" applyFill="1" applyAlignment="1">
      <alignment horizontal="center"/>
    </xf>
    <xf numFmtId="16" fontId="8" fillId="3" borderId="1" xfId="0" applyNumberFormat="1" applyFont="1" applyFill="1" applyBorder="1" applyProtection="1">
      <protection locked="0"/>
    </xf>
    <xf numFmtId="1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3" fontId="8" fillId="3" borderId="1" xfId="0" applyNumberFormat="1" applyFont="1" applyFill="1" applyBorder="1"/>
    <xf numFmtId="0" fontId="8" fillId="3" borderId="1" xfId="0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164" fontId="8" fillId="3" borderId="1" xfId="0" applyNumberFormat="1" applyFont="1" applyFill="1" applyBorder="1" applyProtection="1">
      <protection locked="0"/>
    </xf>
    <xf numFmtId="16" fontId="5" fillId="3" borderId="1" xfId="0" applyNumberFormat="1" applyFont="1" applyFill="1" applyBorder="1" applyProtection="1"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0" fillId="4" borderId="0" xfId="0" applyFill="1"/>
    <xf numFmtId="0" fontId="3" fillId="3" borderId="5" xfId="0" applyFont="1" applyFill="1" applyBorder="1" applyAlignment="1">
      <alignment horizontal="center"/>
    </xf>
    <xf numFmtId="0" fontId="1" fillId="3" borderId="4" xfId="0" applyFont="1" applyFill="1" applyBorder="1"/>
    <xf numFmtId="0" fontId="2" fillId="3" borderId="2" xfId="0" applyFont="1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2" fontId="0" fillId="3" borderId="0" xfId="0" applyNumberFormat="1" applyFill="1"/>
    <xf numFmtId="2" fontId="1" fillId="3" borderId="0" xfId="0" applyNumberFormat="1" applyFont="1" applyFill="1"/>
    <xf numFmtId="2" fontId="3" fillId="3" borderId="0" xfId="0" applyNumberFormat="1" applyFont="1" applyFill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2" fontId="1" fillId="3" borderId="6" xfId="0" applyNumberFormat="1" applyFont="1" applyFill="1" applyBorder="1"/>
    <xf numFmtId="0" fontId="8" fillId="3" borderId="8" xfId="0" applyFont="1" applyFill="1" applyBorder="1" applyAlignment="1" applyProtection="1">
      <alignment horizontal="center"/>
      <protection locked="0"/>
    </xf>
    <xf numFmtId="1" fontId="8" fillId="3" borderId="0" xfId="0" applyNumberFormat="1" applyFont="1" applyFill="1" applyAlignment="1">
      <alignment horizontal="center"/>
    </xf>
    <xf numFmtId="0" fontId="8" fillId="3" borderId="0" xfId="0" applyFont="1" applyFill="1"/>
    <xf numFmtId="2" fontId="3" fillId="3" borderId="9" xfId="0" applyNumberFormat="1" applyFont="1" applyFill="1" applyBorder="1"/>
    <xf numFmtId="0" fontId="11" fillId="3" borderId="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2" fontId="8" fillId="3" borderId="7" xfId="0" applyNumberFormat="1" applyFont="1" applyFill="1" applyBorder="1"/>
    <xf numFmtId="3" fontId="8" fillId="3" borderId="1" xfId="0" applyNumberFormat="1" applyFont="1" applyFill="1" applyBorder="1" applyAlignment="1">
      <alignment horizontal="center"/>
    </xf>
    <xf numFmtId="0" fontId="8" fillId="3" borderId="7" xfId="0" applyFont="1" applyFill="1" applyBorder="1"/>
    <xf numFmtId="1" fontId="11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/>
    <xf numFmtId="0" fontId="2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3" fontId="3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0" xfId="0" applyFont="1" applyFill="1" applyAlignment="1" applyProtection="1">
      <alignment horizontal="center"/>
      <protection locked="0"/>
    </xf>
    <xf numFmtId="49" fontId="3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2" fontId="3" fillId="6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0" xfId="0" applyFont="1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 readingOrder="1"/>
    </xf>
    <xf numFmtId="17" fontId="12" fillId="0" borderId="0" xfId="0" applyNumberFormat="1" applyFont="1" applyAlignment="1">
      <alignment vertical="center" wrapText="1"/>
    </xf>
    <xf numFmtId="17" fontId="12" fillId="0" borderId="0" xfId="0" applyNumberFormat="1" applyFont="1" applyAlignment="1">
      <alignment vertical="center" wrapText="1" readingOrder="1"/>
    </xf>
    <xf numFmtId="16" fontId="12" fillId="0" borderId="0" xfId="0" applyNumberFormat="1" applyFont="1" applyAlignment="1">
      <alignment vertical="center" wrapText="1" readingOrder="1"/>
    </xf>
    <xf numFmtId="17" fontId="12" fillId="0" borderId="0" xfId="0" applyNumberFormat="1" applyFont="1"/>
    <xf numFmtId="16" fontId="13" fillId="0" borderId="0" xfId="0" applyNumberFormat="1" applyFont="1" applyAlignment="1">
      <alignment horizontal="center" vertical="center" wrapText="1"/>
    </xf>
    <xf numFmtId="0" fontId="8" fillId="3" borderId="1" xfId="0" applyFont="1" applyFill="1" applyBorder="1" applyAlignment="1" applyProtection="1">
      <alignment vertical="center" wrapText="1"/>
      <protection locked="0"/>
    </xf>
    <xf numFmtId="3" fontId="8" fillId="6" borderId="0" xfId="0" applyNumberFormat="1" applyFont="1" applyFill="1" applyAlignment="1">
      <alignment horizontal="center" vertical="center"/>
    </xf>
    <xf numFmtId="3" fontId="3" fillId="6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3"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333083</xdr:colOff>
      <xdr:row>0</xdr:row>
      <xdr:rowOff>239586</xdr:rowOff>
    </xdr:from>
    <xdr:to>
      <xdr:col>4</xdr:col>
      <xdr:colOff>17530</xdr:colOff>
      <xdr:row>1</xdr:row>
      <xdr:rowOff>239585</xdr:rowOff>
    </xdr:to>
    <xdr:sp macro="Namn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78B279B4-538B-4769-A929-815CB1CCA4F8}"/>
            </a:ext>
          </a:extLst>
        </xdr:cNvPr>
        <xdr:cNvSpPr/>
      </xdr:nvSpPr>
      <xdr:spPr>
        <a:xfrm>
          <a:off x="1934218" y="239586"/>
          <a:ext cx="747975" cy="257116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1200">
              <a:solidFill>
                <a:schemeClr val="tx1"/>
              </a:solidFill>
            </a:rPr>
            <a:t>Namn</a:t>
          </a:r>
        </a:p>
      </xdr:txBody>
    </xdr:sp>
    <xdr:clientData/>
  </xdr:twoCellAnchor>
  <xdr:twoCellAnchor>
    <xdr:from>
      <xdr:col>4</xdr:col>
      <xdr:colOff>257116</xdr:colOff>
      <xdr:row>0</xdr:row>
      <xdr:rowOff>233742</xdr:rowOff>
    </xdr:from>
    <xdr:to>
      <xdr:col>5</xdr:col>
      <xdr:colOff>333083</xdr:colOff>
      <xdr:row>1</xdr:row>
      <xdr:rowOff>227898</xdr:rowOff>
    </xdr:to>
    <xdr:sp macro="[0]!Datum" textlink="">
      <xdr:nvSpPr>
        <xdr:cNvPr id="3" name="Rektangel: rundade hörn 2">
          <a:extLst>
            <a:ext uri="{FF2B5EF4-FFF2-40B4-BE49-F238E27FC236}">
              <a16:creationId xmlns:a16="http://schemas.microsoft.com/office/drawing/2014/main" id="{5445988B-7152-46FD-BFCA-DDCAD483C80D}"/>
            </a:ext>
          </a:extLst>
        </xdr:cNvPr>
        <xdr:cNvSpPr/>
      </xdr:nvSpPr>
      <xdr:spPr>
        <a:xfrm>
          <a:off x="2921779" y="233742"/>
          <a:ext cx="730445" cy="251273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1200">
              <a:solidFill>
                <a:schemeClr val="tx1"/>
              </a:solidFill>
            </a:rPr>
            <a:t>Datum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ill/Downloads/sammanst&#228;llning%20uthyrning%20per%20dyg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50">
          <cell r="Q50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P375"/>
  <sheetViews>
    <sheetView showZeros="0" tabSelected="1" zoomScale="90" zoomScaleNormal="90" workbookViewId="0">
      <pane ySplit="5" topLeftCell="A6" activePane="bottomLeft" state="frozen"/>
      <selection pane="bottomLeft" activeCell="B3" sqref="B3"/>
    </sheetView>
  </sheetViews>
  <sheetFormatPr defaultColWidth="8" defaultRowHeight="15" x14ac:dyDescent="0.25"/>
  <cols>
    <col min="1" max="2" width="12" style="1" customWidth="1"/>
    <col min="4" max="4" width="8" style="1"/>
    <col min="5" max="5" width="9.85546875" customWidth="1"/>
    <col min="6" max="6" width="21.85546875" style="16"/>
    <col min="7" max="7" width="12.7109375" style="9" hidden="1" customWidth="1"/>
    <col min="8" max="8" width="11.7109375" style="10" customWidth="1"/>
    <col min="9" max="9" width="16" style="11" customWidth="1"/>
    <col min="10" max="10" width="11.5703125" style="60" bestFit="1" customWidth="1"/>
    <col min="11" max="13" width="14.7109375" style="17" bestFit="1" customWidth="1"/>
    <col min="14" max="15" width="8" style="17"/>
    <col min="16" max="16" width="8" style="51"/>
    <col min="18" max="19" width="8" customWidth="1"/>
  </cols>
  <sheetData>
    <row r="1" spans="1:16" s="3" customFormat="1" ht="20.25" x14ac:dyDescent="0.3">
      <c r="A1" s="84" t="s">
        <v>56</v>
      </c>
      <c r="B1" s="77"/>
      <c r="C1" s="78"/>
      <c r="D1" s="98" t="s">
        <v>57</v>
      </c>
      <c r="E1" s="99"/>
      <c r="F1" s="80"/>
      <c r="G1" s="81"/>
      <c r="H1" s="74"/>
      <c r="I1" s="82"/>
      <c r="J1" s="83"/>
      <c r="K1" s="74"/>
      <c r="L1" s="74"/>
      <c r="M1" s="74"/>
      <c r="N1" s="74"/>
      <c r="O1" s="74"/>
      <c r="P1" s="76"/>
    </row>
    <row r="2" spans="1:16" s="3" customFormat="1" ht="20.25" x14ac:dyDescent="0.3">
      <c r="A2" s="85">
        <v>200</v>
      </c>
      <c r="B2" s="77"/>
      <c r="C2" s="79"/>
      <c r="D2" s="77"/>
      <c r="E2" s="77"/>
      <c r="F2" s="80"/>
      <c r="G2" s="81"/>
      <c r="H2" s="77"/>
      <c r="I2" s="77"/>
      <c r="J2" s="83"/>
      <c r="K2" s="74"/>
      <c r="L2" s="74"/>
      <c r="M2" s="74"/>
      <c r="N2" s="74"/>
      <c r="O2" s="74"/>
      <c r="P2" s="74"/>
    </row>
    <row r="3" spans="1:16" s="3" customFormat="1" ht="20.25" x14ac:dyDescent="0.3">
      <c r="A3" s="29"/>
      <c r="B3" s="29"/>
      <c r="C3" s="34"/>
      <c r="D3" s="34"/>
      <c r="E3" s="34"/>
      <c r="F3" s="30"/>
      <c r="G3" s="31"/>
      <c r="H3" s="29"/>
      <c r="I3" s="29"/>
      <c r="J3" s="59"/>
      <c r="K3" s="33"/>
      <c r="L3" s="33"/>
      <c r="M3" s="33"/>
      <c r="N3" s="33"/>
      <c r="O3" s="33"/>
      <c r="P3" s="74"/>
    </row>
    <row r="4" spans="1:16" s="3" customFormat="1" ht="20.25" x14ac:dyDescent="0.3">
      <c r="A4" s="29" t="s">
        <v>6</v>
      </c>
      <c r="B4" s="29" t="s">
        <v>5</v>
      </c>
      <c r="C4" s="34" t="s">
        <v>4</v>
      </c>
      <c r="D4" s="34" t="s">
        <v>3</v>
      </c>
      <c r="E4" s="34" t="s">
        <v>2</v>
      </c>
      <c r="F4" s="52" t="s">
        <v>9</v>
      </c>
      <c r="G4" s="31" t="s">
        <v>1</v>
      </c>
      <c r="H4" s="29" t="s">
        <v>41</v>
      </c>
      <c r="I4" s="29"/>
      <c r="J4" s="59"/>
      <c r="K4" s="86" t="s">
        <v>58</v>
      </c>
      <c r="L4" s="87"/>
      <c r="M4" s="87"/>
      <c r="N4" s="33"/>
      <c r="O4" s="33"/>
      <c r="P4" s="74"/>
    </row>
    <row r="5" spans="1:16" s="3" customFormat="1" ht="20.25" x14ac:dyDescent="0.3">
      <c r="A5" s="35" t="s">
        <v>0</v>
      </c>
      <c r="B5" s="35" t="s">
        <v>0</v>
      </c>
      <c r="C5" s="36"/>
      <c r="D5" s="36"/>
      <c r="E5" s="36"/>
      <c r="F5" s="53"/>
      <c r="G5" s="37"/>
      <c r="H5" s="38"/>
      <c r="I5" s="38"/>
      <c r="J5" s="59"/>
      <c r="K5" s="33"/>
      <c r="L5" s="33"/>
      <c r="M5" s="33"/>
      <c r="N5" s="33"/>
      <c r="O5" s="33"/>
      <c r="P5" s="74"/>
    </row>
    <row r="6" spans="1:16" s="3" customFormat="1" ht="20.25" x14ac:dyDescent="0.3">
      <c r="A6" s="39">
        <v>0</v>
      </c>
      <c r="B6" s="39">
        <v>0</v>
      </c>
      <c r="C6" s="40">
        <f>(B6-A6)</f>
        <v>0</v>
      </c>
      <c r="D6" s="41">
        <v>0</v>
      </c>
      <c r="E6" s="42">
        <f>(Pris_dygn*C6*D6)</f>
        <v>0</v>
      </c>
      <c r="F6" s="50"/>
      <c r="G6" s="44"/>
      <c r="H6" s="45"/>
      <c r="I6" s="38"/>
      <c r="J6" s="62"/>
      <c r="K6" s="67" t="s">
        <v>4</v>
      </c>
      <c r="L6" s="68" t="s">
        <v>55</v>
      </c>
      <c r="M6" s="68" t="s">
        <v>2</v>
      </c>
      <c r="N6" s="54"/>
      <c r="O6" s="33"/>
      <c r="P6" s="74"/>
    </row>
    <row r="7" spans="1:16" ht="18.75" x14ac:dyDescent="0.3">
      <c r="A7" s="47">
        <v>43471</v>
      </c>
      <c r="B7" s="47">
        <v>43474</v>
      </c>
      <c r="C7" s="40">
        <f>(B7-A7)</f>
        <v>3</v>
      </c>
      <c r="D7" s="41">
        <v>2</v>
      </c>
      <c r="E7" s="42">
        <f>(Pris_dygn*C7*D7)</f>
        <v>1200</v>
      </c>
      <c r="F7" s="43" t="s">
        <v>38</v>
      </c>
      <c r="G7" s="44"/>
      <c r="H7" s="45" t="s">
        <v>42</v>
      </c>
      <c r="I7" s="38"/>
      <c r="J7" s="69" t="s">
        <v>43</v>
      </c>
      <c r="K7" s="40">
        <f>SUMPRODUCT(1*(MONTH(A6:A98)=1),C6:C98)</f>
        <v>11</v>
      </c>
      <c r="L7" s="40">
        <f>SUMPRODUCT(1*(MONTH(A6:A98)=1),D6:D98)</f>
        <v>7</v>
      </c>
      <c r="M7" s="70">
        <f>SUMPRODUCT(1*(MONTH(A6:A97)=1),E6:E97)</f>
        <v>2800</v>
      </c>
      <c r="N7" s="55"/>
      <c r="O7" s="23"/>
      <c r="P7" s="75"/>
    </row>
    <row r="8" spans="1:16" ht="18.75" x14ac:dyDescent="0.3">
      <c r="A8" s="47">
        <v>43471</v>
      </c>
      <c r="B8" s="47">
        <v>43474</v>
      </c>
      <c r="C8" s="40">
        <f>(B8-A8)</f>
        <v>3</v>
      </c>
      <c r="D8" s="49">
        <v>1</v>
      </c>
      <c r="E8" s="42">
        <f>(Pris_dygn*C8*D8)</f>
        <v>600</v>
      </c>
      <c r="F8" s="97" t="s">
        <v>19</v>
      </c>
      <c r="G8" s="44"/>
      <c r="H8" s="45" t="s">
        <v>42</v>
      </c>
      <c r="I8" s="38"/>
      <c r="J8" s="65" t="s">
        <v>53</v>
      </c>
      <c r="K8" s="40">
        <f>SUMPRODUCT(1*(MONTH(A6:A99)=2),C6:C99)</f>
        <v>10</v>
      </c>
      <c r="L8" s="40">
        <f>SUMPRODUCT(1*(MONTH(A6:A99)=2),D6:D99)</f>
        <v>5</v>
      </c>
      <c r="M8" s="70">
        <f>SUMPRODUCT(1*(MONTH(A7:A98)=2),E7:E98)</f>
        <v>3200</v>
      </c>
      <c r="N8" s="55"/>
      <c r="O8" s="23"/>
      <c r="P8" s="75"/>
    </row>
    <row r="9" spans="1:16" ht="18.75" x14ac:dyDescent="0.3">
      <c r="A9" s="39">
        <v>43487</v>
      </c>
      <c r="B9" s="39">
        <v>43488</v>
      </c>
      <c r="C9" s="40">
        <f>(B9-A9)</f>
        <v>1</v>
      </c>
      <c r="D9" s="41">
        <v>1</v>
      </c>
      <c r="E9" s="42">
        <f>(Pris_dygn*C9*D9)</f>
        <v>200</v>
      </c>
      <c r="F9" s="97" t="s">
        <v>40</v>
      </c>
      <c r="G9" s="44"/>
      <c r="H9" s="45" t="s">
        <v>42</v>
      </c>
      <c r="I9" s="38"/>
      <c r="J9" s="71" t="s">
        <v>54</v>
      </c>
      <c r="K9" s="40">
        <f>SUMPRODUCT(1*(MONTH(A7:A100)=3),C7:C100)</f>
        <v>16</v>
      </c>
      <c r="L9" s="40">
        <f>SUMPRODUCT(1*(MONTH(A6:A110)=3),D6:D110)</f>
        <v>9</v>
      </c>
      <c r="M9" s="70">
        <f>SUMPRODUCT(1*(MONTH(A8:A99)=3),E8:E99)</f>
        <v>3800</v>
      </c>
      <c r="N9" s="55"/>
      <c r="O9" s="23"/>
      <c r="P9" s="75"/>
    </row>
    <row r="10" spans="1:16" ht="18.75" x14ac:dyDescent="0.3">
      <c r="A10" s="47">
        <v>43487</v>
      </c>
      <c r="B10" s="47">
        <v>43488</v>
      </c>
      <c r="C10" s="40">
        <f>(B10-A10)</f>
        <v>1</v>
      </c>
      <c r="D10" s="41">
        <v>1</v>
      </c>
      <c r="E10" s="42">
        <f>(Pris_dygn*C10*D10)</f>
        <v>200</v>
      </c>
      <c r="F10" s="97" t="s">
        <v>29</v>
      </c>
      <c r="G10" s="44"/>
      <c r="H10" s="45" t="s">
        <v>42</v>
      </c>
      <c r="I10" s="38"/>
      <c r="J10" s="71" t="s">
        <v>44</v>
      </c>
      <c r="K10" s="40">
        <f>SUMPRODUCT(1*(MONTH(A6:A111)=4),C6:C111)</f>
        <v>7</v>
      </c>
      <c r="L10" s="40">
        <f>SUMPRODUCT(1*(MONTH(A6:A111)=4),D6:D111)</f>
        <v>5</v>
      </c>
      <c r="M10" s="70">
        <f>SUMPRODUCT(1*(MONTH(A9:A100)=4),E9:E100)</f>
        <v>1400</v>
      </c>
      <c r="N10" s="55"/>
      <c r="O10" s="23"/>
      <c r="P10" s="75"/>
    </row>
    <row r="11" spans="1:16" ht="18.75" x14ac:dyDescent="0.3">
      <c r="A11" s="47">
        <v>43488</v>
      </c>
      <c r="B11" s="47">
        <v>43489</v>
      </c>
      <c r="C11" s="40">
        <f>(B11-A11)</f>
        <v>1</v>
      </c>
      <c r="D11" s="46">
        <v>1</v>
      </c>
      <c r="E11" s="42">
        <f>(Pris_dygn*C11*D11)</f>
        <v>200</v>
      </c>
      <c r="F11" s="97" t="s">
        <v>40</v>
      </c>
      <c r="G11" s="44"/>
      <c r="H11" s="45" t="s">
        <v>42</v>
      </c>
      <c r="I11" s="38"/>
      <c r="J11" s="71" t="s">
        <v>45</v>
      </c>
      <c r="K11" s="40">
        <f>SUMPRODUCT(1*(MONTH(A6:A112)=5),C6:C112)</f>
        <v>13</v>
      </c>
      <c r="L11" s="40">
        <f>SUMPRODUCT(1*(MONTH(A6:A100)=5),D6:D100)</f>
        <v>9</v>
      </c>
      <c r="M11" s="70">
        <f>SUMPRODUCT(1*(MONTH(A10:A101)=5),E10:E101)</f>
        <v>3000</v>
      </c>
      <c r="N11" s="55"/>
      <c r="O11" s="23"/>
      <c r="P11" s="75"/>
    </row>
    <row r="12" spans="1:16" ht="18.75" x14ac:dyDescent="0.3">
      <c r="A12" s="47">
        <v>43494</v>
      </c>
      <c r="B12" s="47">
        <v>43496</v>
      </c>
      <c r="C12" s="40">
        <f>(B12-A12)</f>
        <v>2</v>
      </c>
      <c r="D12" s="41">
        <v>1</v>
      </c>
      <c r="E12" s="42">
        <f>(Pris_dygn*C12*D12)</f>
        <v>400</v>
      </c>
      <c r="F12" s="97" t="s">
        <v>21</v>
      </c>
      <c r="G12" s="44"/>
      <c r="H12" s="45" t="s">
        <v>42</v>
      </c>
      <c r="I12" s="32"/>
      <c r="J12" s="71" t="s">
        <v>46</v>
      </c>
      <c r="K12" s="40">
        <f>SUMPRODUCT(1*(MONTH(A6:A113)=6),C6:C113)</f>
        <v>10</v>
      </c>
      <c r="L12" s="40">
        <f>SUMPRODUCT(1*(MONTH(A7:A101)=6),D7:D101)</f>
        <v>6</v>
      </c>
      <c r="M12" s="70">
        <f>SUMPRODUCT(1*(MONTH(A11:A102)=6),E11:E102)</f>
        <v>2600</v>
      </c>
      <c r="N12" s="55"/>
      <c r="O12" s="23"/>
      <c r="P12" s="75"/>
    </row>
    <row r="13" spans="1:16" ht="18.75" x14ac:dyDescent="0.3">
      <c r="A13" s="47">
        <v>43499</v>
      </c>
      <c r="B13" s="47">
        <v>43505</v>
      </c>
      <c r="C13" s="40">
        <f>(B13-A13)</f>
        <v>6</v>
      </c>
      <c r="D13" s="41">
        <v>2</v>
      </c>
      <c r="E13" s="42">
        <f>(Pris_dygn*C13*D13)</f>
        <v>2400</v>
      </c>
      <c r="F13" s="97" t="s">
        <v>21</v>
      </c>
      <c r="G13" s="44"/>
      <c r="H13" s="45" t="s">
        <v>42</v>
      </c>
      <c r="I13" s="28"/>
      <c r="J13" s="71" t="s">
        <v>47</v>
      </c>
      <c r="K13" s="40">
        <f>SUMPRODUCT(1*(MONTH(A6:A114)=7),C6:C114)</f>
        <v>3</v>
      </c>
      <c r="L13" s="40">
        <f>SUMPRODUCT(1*(MONTH(B22:B114)=7),D22:D114)</f>
        <v>5</v>
      </c>
      <c r="M13" s="70">
        <f>SUMPRODUCT(1*(MONTH(A12:A103)=7),E12:E103)</f>
        <v>1200</v>
      </c>
      <c r="N13" s="55"/>
      <c r="O13" s="23"/>
      <c r="P13" s="75"/>
    </row>
    <row r="14" spans="1:16" ht="18.75" x14ac:dyDescent="0.3">
      <c r="A14" s="39">
        <v>43511</v>
      </c>
      <c r="B14" s="39">
        <v>43513</v>
      </c>
      <c r="C14" s="40">
        <f>(B14-A14)</f>
        <v>2</v>
      </c>
      <c r="D14" s="41">
        <v>1</v>
      </c>
      <c r="E14" s="42">
        <f>(Pris_dygn*C14*D14)</f>
        <v>400</v>
      </c>
      <c r="F14" s="43" t="s">
        <v>19</v>
      </c>
      <c r="G14" s="44"/>
      <c r="H14" s="45" t="s">
        <v>42</v>
      </c>
      <c r="I14" s="38"/>
      <c r="J14" s="71" t="s">
        <v>48</v>
      </c>
      <c r="K14" s="40">
        <f>SUMPRODUCT(1*(MONTH(A6:A115)=8),C6:C115)</f>
        <v>1</v>
      </c>
      <c r="L14" s="40">
        <f>SUMPRODUCT(1*(MONTH(A6:A100)=8),D6:D100)</f>
        <v>2</v>
      </c>
      <c r="M14" s="70">
        <f>SUMPRODUCT(1*(MONTH(A13:A104)=8),E13:E104)</f>
        <v>400</v>
      </c>
      <c r="N14" s="55"/>
      <c r="O14" s="23"/>
      <c r="P14" s="75"/>
    </row>
    <row r="15" spans="1:16" ht="18.75" x14ac:dyDescent="0.3">
      <c r="A15" s="39">
        <v>43514</v>
      </c>
      <c r="B15" s="48">
        <v>43515</v>
      </c>
      <c r="C15" s="40">
        <f>(B15-A15)</f>
        <v>1</v>
      </c>
      <c r="D15" s="41">
        <v>1</v>
      </c>
      <c r="E15" s="42">
        <f>(Pris_dygn*C15*D15)</f>
        <v>200</v>
      </c>
      <c r="F15" s="97" t="s">
        <v>19</v>
      </c>
      <c r="G15" s="44"/>
      <c r="H15" s="45" t="s">
        <v>10</v>
      </c>
      <c r="I15" s="38"/>
      <c r="J15" s="71" t="s">
        <v>49</v>
      </c>
      <c r="K15" s="40">
        <f>SUMPRODUCT(1*(MONTH(A24:A116)=9),C24:C116)</f>
        <v>0</v>
      </c>
      <c r="L15" s="40">
        <f>SUMPRODUCT(1*(MONTH(A6:A100)=9),D6:D100)</f>
        <v>0</v>
      </c>
      <c r="M15" s="70">
        <f>SUMPRODUCT(1*(MONTH(A14:A105)=9),E14:E105)</f>
        <v>0</v>
      </c>
      <c r="N15" s="55"/>
      <c r="O15" s="23"/>
      <c r="P15" s="75"/>
    </row>
    <row r="16" spans="1:16" ht="18.75" x14ac:dyDescent="0.3">
      <c r="A16" s="39">
        <v>43523</v>
      </c>
      <c r="B16" s="39">
        <v>43524</v>
      </c>
      <c r="C16" s="40">
        <f>(B16-A16)</f>
        <v>1</v>
      </c>
      <c r="D16" s="41">
        <v>1</v>
      </c>
      <c r="E16" s="42">
        <f>(Pris_dygn*C16*D16)</f>
        <v>200</v>
      </c>
      <c r="F16" s="97" t="s">
        <v>23</v>
      </c>
      <c r="G16" s="44"/>
      <c r="H16" s="45" t="s">
        <v>42</v>
      </c>
      <c r="I16" s="38"/>
      <c r="J16" s="71" t="s">
        <v>50</v>
      </c>
      <c r="K16" s="40">
        <f>SUMPRODUCT(1*(MONTH(A6:A117)=10),C6:C117)</f>
        <v>0</v>
      </c>
      <c r="L16" s="40">
        <f>SUMPRODUCT(1*(MONTH(A7:A101)=10),D7:D101)</f>
        <v>0</v>
      </c>
      <c r="M16" s="70">
        <f>SUMPRODUCT(1*(MONTH(A15:A106)=10),E15:E106)</f>
        <v>0</v>
      </c>
      <c r="N16" s="55"/>
      <c r="O16" s="23"/>
      <c r="P16" s="75"/>
    </row>
    <row r="17" spans="1:16" ht="18.75" x14ac:dyDescent="0.3">
      <c r="A17" s="39">
        <v>43525</v>
      </c>
      <c r="B17" s="39">
        <v>43528</v>
      </c>
      <c r="C17" s="40">
        <f>(B17-A17)</f>
        <v>3</v>
      </c>
      <c r="D17" s="41">
        <v>1</v>
      </c>
      <c r="E17" s="42">
        <f>(Pris_dygn*C17*D17)</f>
        <v>600</v>
      </c>
      <c r="F17" s="43" t="s">
        <v>40</v>
      </c>
      <c r="G17" s="44"/>
      <c r="H17" s="45" t="s">
        <v>42</v>
      </c>
      <c r="I17" s="38"/>
      <c r="J17" s="71" t="s">
        <v>51</v>
      </c>
      <c r="K17" s="40">
        <f>SUMPRODUCT(1*(MONTH(A6:A118)=11),C6:C118)</f>
        <v>0</v>
      </c>
      <c r="L17" s="40">
        <f>SUMPRODUCT(1*(MONTH(A8:A102)=11),D8:D102)</f>
        <v>0</v>
      </c>
      <c r="M17" s="70">
        <f>SUMPRODUCT(1*(MONTH(A16:A107)=11),E16:E107)</f>
        <v>0</v>
      </c>
      <c r="N17" s="55"/>
      <c r="O17" s="23"/>
      <c r="P17" s="75"/>
    </row>
    <row r="18" spans="1:16" ht="18.75" x14ac:dyDescent="0.3">
      <c r="A18" s="39">
        <v>43530</v>
      </c>
      <c r="B18" s="39">
        <v>43532</v>
      </c>
      <c r="C18" s="40">
        <f>(B18-A18)</f>
        <v>2</v>
      </c>
      <c r="D18" s="41">
        <v>1</v>
      </c>
      <c r="E18" s="42">
        <f>(Pris_dygn*C18*D18)</f>
        <v>400</v>
      </c>
      <c r="F18" s="97" t="s">
        <v>19</v>
      </c>
      <c r="G18" s="44" t="s">
        <v>8</v>
      </c>
      <c r="H18" s="45" t="s">
        <v>42</v>
      </c>
      <c r="I18" s="38"/>
      <c r="J18" s="71" t="s">
        <v>52</v>
      </c>
      <c r="K18" s="40">
        <f>SUMPRODUCT(1*(MONTH(A6:A119)=12),C6:C119)</f>
        <v>0</v>
      </c>
      <c r="L18" s="40">
        <f>SUMPRODUCT(1*(MONTH(A9:A103)=12),D9:D103)</f>
        <v>0</v>
      </c>
      <c r="M18" s="70">
        <f>SUMPRODUCT(1*(MONTH(A17:A108)=12),E17:E108)</f>
        <v>0</v>
      </c>
      <c r="N18" s="55"/>
      <c r="O18" s="23"/>
      <c r="P18" s="75"/>
    </row>
    <row r="19" spans="1:16" ht="18.75" x14ac:dyDescent="0.3">
      <c r="A19" s="39">
        <v>43532</v>
      </c>
      <c r="B19" s="39">
        <v>43534</v>
      </c>
      <c r="C19" s="40">
        <f>(B19-A19)</f>
        <v>2</v>
      </c>
      <c r="D19" s="41">
        <v>1</v>
      </c>
      <c r="E19" s="42">
        <f>(Pris_dygn*C19*D19)</f>
        <v>400</v>
      </c>
      <c r="F19" s="97" t="s">
        <v>38</v>
      </c>
      <c r="G19" s="44"/>
      <c r="H19" s="45" t="s">
        <v>42</v>
      </c>
      <c r="I19" s="38"/>
      <c r="J19" s="66" t="s">
        <v>28</v>
      </c>
      <c r="K19" s="72">
        <f>SUM(K7:K18)</f>
        <v>71</v>
      </c>
      <c r="L19" s="72">
        <f t="shared" ref="L19:M19" si="0">SUM(L7:L18)</f>
        <v>48</v>
      </c>
      <c r="M19" s="73">
        <f t="shared" si="0"/>
        <v>18400</v>
      </c>
      <c r="N19" s="56"/>
      <c r="O19" s="23"/>
      <c r="P19" s="75"/>
    </row>
    <row r="20" spans="1:16" ht="18.75" x14ac:dyDescent="0.3">
      <c r="A20" s="39">
        <v>43538</v>
      </c>
      <c r="B20" s="39">
        <v>43539</v>
      </c>
      <c r="C20" s="40">
        <f>(B20-A20)</f>
        <v>1</v>
      </c>
      <c r="D20" s="41">
        <v>1</v>
      </c>
      <c r="E20" s="42">
        <f>(Pris_dygn*C20*D20)</f>
        <v>200</v>
      </c>
      <c r="F20" s="50" t="s">
        <v>19</v>
      </c>
      <c r="G20" s="44"/>
      <c r="H20" s="63" t="s">
        <v>42</v>
      </c>
      <c r="I20" s="38"/>
      <c r="J20" s="58"/>
      <c r="K20" s="23"/>
      <c r="L20" s="23"/>
      <c r="M20" s="23"/>
      <c r="N20" s="23"/>
      <c r="O20" s="23"/>
      <c r="P20" s="75"/>
    </row>
    <row r="21" spans="1:16" ht="18.75" x14ac:dyDescent="0.3">
      <c r="A21" s="39">
        <v>43539</v>
      </c>
      <c r="B21" s="39">
        <v>43542</v>
      </c>
      <c r="C21" s="40">
        <f>(B21-A21)</f>
        <v>3</v>
      </c>
      <c r="D21" s="41">
        <v>1</v>
      </c>
      <c r="E21" s="42">
        <f>(Pris_dygn*C21*D21)</f>
        <v>600</v>
      </c>
      <c r="F21" s="50" t="s">
        <v>70</v>
      </c>
      <c r="G21" s="44"/>
      <c r="H21" s="63" t="s">
        <v>42</v>
      </c>
      <c r="I21" s="38"/>
      <c r="J21" s="58"/>
      <c r="K21" s="23"/>
      <c r="L21" s="23"/>
      <c r="M21" s="23"/>
      <c r="N21" s="23"/>
      <c r="O21" s="23"/>
      <c r="P21" s="75"/>
    </row>
    <row r="22" spans="1:16" ht="18.75" x14ac:dyDescent="0.3">
      <c r="A22" s="39">
        <v>43545</v>
      </c>
      <c r="B22" s="39">
        <v>43548</v>
      </c>
      <c r="C22" s="40">
        <f>(B22-A22)</f>
        <v>3</v>
      </c>
      <c r="D22" s="41">
        <v>2</v>
      </c>
      <c r="E22" s="42">
        <f>(Pris_dygn*C22*D22)</f>
        <v>1200</v>
      </c>
      <c r="F22" s="50" t="s">
        <v>71</v>
      </c>
      <c r="G22" s="44"/>
      <c r="H22" s="63" t="s">
        <v>42</v>
      </c>
      <c r="I22" s="38"/>
      <c r="J22" s="58"/>
      <c r="K22" s="23"/>
      <c r="L22" s="23"/>
      <c r="M22" s="23"/>
      <c r="N22" s="23"/>
      <c r="O22" s="23"/>
      <c r="P22" s="75"/>
    </row>
    <row r="23" spans="1:16" ht="18.75" x14ac:dyDescent="0.3">
      <c r="A23" s="39">
        <v>43553</v>
      </c>
      <c r="B23" s="39">
        <v>43554</v>
      </c>
      <c r="C23" s="40">
        <f>(B23-A23)</f>
        <v>1</v>
      </c>
      <c r="D23" s="41">
        <v>1</v>
      </c>
      <c r="E23" s="42">
        <f>(Pris_dygn*C23*D23)</f>
        <v>200</v>
      </c>
      <c r="F23" s="50" t="s">
        <v>40</v>
      </c>
      <c r="G23" s="44"/>
      <c r="H23" s="63" t="s">
        <v>42</v>
      </c>
      <c r="I23" s="38"/>
      <c r="J23" s="58"/>
      <c r="K23" s="23"/>
      <c r="L23" s="23"/>
      <c r="M23" s="23"/>
      <c r="N23" s="23"/>
      <c r="O23" s="23"/>
      <c r="P23" s="75"/>
    </row>
    <row r="24" spans="1:16" ht="18.75" x14ac:dyDescent="0.3">
      <c r="A24" s="39">
        <v>43555</v>
      </c>
      <c r="B24" s="39">
        <v>43556</v>
      </c>
      <c r="C24" s="40">
        <f>(B24-A24)</f>
        <v>1</v>
      </c>
      <c r="D24" s="41">
        <v>1</v>
      </c>
      <c r="E24" s="42">
        <f>(Pris_dygn*C24*D24)</f>
        <v>200</v>
      </c>
      <c r="F24" s="50" t="s">
        <v>19</v>
      </c>
      <c r="G24" s="44"/>
      <c r="H24" s="63" t="s">
        <v>42</v>
      </c>
      <c r="I24" s="38"/>
      <c r="J24" s="58"/>
      <c r="K24" s="23"/>
      <c r="L24" s="23"/>
      <c r="M24" s="23"/>
      <c r="N24" s="23"/>
      <c r="O24" s="23"/>
      <c r="P24" s="75"/>
    </row>
    <row r="25" spans="1:16" ht="18.75" x14ac:dyDescent="0.3">
      <c r="A25" s="39">
        <v>43557</v>
      </c>
      <c r="B25" s="39">
        <v>43558</v>
      </c>
      <c r="C25" s="40">
        <f>(B25-A25)</f>
        <v>1</v>
      </c>
      <c r="D25" s="41">
        <v>1</v>
      </c>
      <c r="E25" s="42">
        <f>(Pris_dygn*C25*D25)</f>
        <v>200</v>
      </c>
      <c r="F25" s="50" t="s">
        <v>19</v>
      </c>
      <c r="G25" s="44"/>
      <c r="H25" s="63" t="s">
        <v>42</v>
      </c>
      <c r="I25" s="38"/>
      <c r="J25" s="58"/>
      <c r="K25" s="23"/>
      <c r="L25" s="23"/>
      <c r="M25" s="23"/>
      <c r="N25" s="23"/>
      <c r="O25" s="23"/>
      <c r="P25" s="75"/>
    </row>
    <row r="26" spans="1:16" ht="18.75" x14ac:dyDescent="0.3">
      <c r="A26" s="39">
        <v>43561</v>
      </c>
      <c r="B26" s="39">
        <v>43563</v>
      </c>
      <c r="C26" s="40">
        <f>(B26-A26)</f>
        <v>2</v>
      </c>
      <c r="D26" s="41">
        <v>1</v>
      </c>
      <c r="E26" s="42">
        <f>(Pris_dygn*C26*D26)</f>
        <v>400</v>
      </c>
      <c r="F26" s="50" t="s">
        <v>23</v>
      </c>
      <c r="G26" s="44"/>
      <c r="H26" s="63" t="s">
        <v>42</v>
      </c>
      <c r="I26" s="38"/>
      <c r="J26" s="58"/>
      <c r="K26" s="23"/>
      <c r="L26" s="23"/>
      <c r="M26" s="23"/>
      <c r="N26" s="23"/>
      <c r="O26" s="23"/>
      <c r="P26" s="75"/>
    </row>
    <row r="27" spans="1:16" ht="18.75" x14ac:dyDescent="0.3">
      <c r="A27" s="39">
        <v>43563</v>
      </c>
      <c r="B27" s="39">
        <v>43564</v>
      </c>
      <c r="C27" s="40">
        <f>(B27-A27)</f>
        <v>1</v>
      </c>
      <c r="D27" s="41">
        <v>1</v>
      </c>
      <c r="E27" s="42">
        <f>(Pris_dygn*C27*D27)</f>
        <v>200</v>
      </c>
      <c r="F27" s="50" t="s">
        <v>19</v>
      </c>
      <c r="G27" s="44"/>
      <c r="H27" s="63" t="s">
        <v>42</v>
      </c>
      <c r="I27" s="38"/>
      <c r="J27" s="58"/>
      <c r="K27" s="23"/>
      <c r="L27" s="23"/>
      <c r="M27" s="23"/>
      <c r="N27" s="23"/>
      <c r="O27" s="23"/>
      <c r="P27" s="75"/>
    </row>
    <row r="28" spans="1:16" ht="18.75" x14ac:dyDescent="0.3">
      <c r="A28" s="39">
        <v>43570</v>
      </c>
      <c r="B28" s="39">
        <v>43571</v>
      </c>
      <c r="C28" s="40">
        <f>(B28-A28)</f>
        <v>1</v>
      </c>
      <c r="D28" s="41">
        <v>1</v>
      </c>
      <c r="E28" s="42">
        <f>(Pris_dygn*C28*D28)</f>
        <v>200</v>
      </c>
      <c r="F28" s="50" t="s">
        <v>74</v>
      </c>
      <c r="G28" s="44"/>
      <c r="H28" s="63" t="s">
        <v>42</v>
      </c>
      <c r="I28" s="38"/>
      <c r="J28" s="58"/>
      <c r="K28" s="23"/>
      <c r="L28" s="23"/>
      <c r="M28" s="23"/>
      <c r="N28" s="23"/>
      <c r="O28" s="23"/>
      <c r="P28" s="75"/>
    </row>
    <row r="29" spans="1:16" ht="18.75" x14ac:dyDescent="0.3">
      <c r="A29" s="39">
        <v>43581</v>
      </c>
      <c r="B29" s="39">
        <v>43583</v>
      </c>
      <c r="C29" s="40">
        <f>(B29-A29)</f>
        <v>2</v>
      </c>
      <c r="D29" s="41">
        <v>1</v>
      </c>
      <c r="E29" s="42">
        <f>(Pris_dygn*C29*D29)</f>
        <v>400</v>
      </c>
      <c r="F29" s="50" t="s">
        <v>72</v>
      </c>
      <c r="G29" s="44"/>
      <c r="H29" s="63" t="s">
        <v>42</v>
      </c>
      <c r="I29" s="38"/>
      <c r="J29" s="58"/>
      <c r="K29" s="64"/>
      <c r="L29" s="64"/>
      <c r="M29" s="23"/>
      <c r="N29" s="23"/>
      <c r="O29" s="23"/>
      <c r="P29" s="75"/>
    </row>
    <row r="30" spans="1:16" ht="18.75" x14ac:dyDescent="0.3">
      <c r="A30" s="39">
        <v>43588</v>
      </c>
      <c r="B30" s="39">
        <v>43590</v>
      </c>
      <c r="C30" s="40">
        <f>(B30-A30)</f>
        <v>2</v>
      </c>
      <c r="D30" s="41">
        <v>1</v>
      </c>
      <c r="E30" s="42">
        <f>(Pris_dygn*C30*D30)</f>
        <v>400</v>
      </c>
      <c r="F30" s="50" t="s">
        <v>73</v>
      </c>
      <c r="G30" s="44"/>
      <c r="H30" s="63" t="s">
        <v>10</v>
      </c>
      <c r="I30" s="38"/>
      <c r="J30" s="58"/>
      <c r="K30" s="64"/>
      <c r="L30" s="64"/>
      <c r="M30" s="23"/>
      <c r="N30" s="23"/>
      <c r="O30" s="23"/>
      <c r="P30" s="75"/>
    </row>
    <row r="31" spans="1:16" ht="18.75" x14ac:dyDescent="0.3">
      <c r="A31" s="39">
        <v>43589</v>
      </c>
      <c r="B31" s="39">
        <v>43591</v>
      </c>
      <c r="C31" s="40">
        <f>(B31-A31)</f>
        <v>2</v>
      </c>
      <c r="D31" s="41">
        <v>2</v>
      </c>
      <c r="E31" s="42">
        <f>(Pris_dygn*C31*D31)</f>
        <v>800</v>
      </c>
      <c r="F31" s="50"/>
      <c r="G31" s="44"/>
      <c r="H31" s="63"/>
      <c r="I31" s="38"/>
      <c r="J31" s="58"/>
      <c r="K31" s="23"/>
      <c r="L31" s="23"/>
      <c r="M31" s="23"/>
      <c r="N31" s="23"/>
      <c r="O31" s="23"/>
      <c r="P31" s="75"/>
    </row>
    <row r="32" spans="1:16" ht="18.75" x14ac:dyDescent="0.3">
      <c r="A32" s="39">
        <v>43592</v>
      </c>
      <c r="B32" s="39">
        <v>43593</v>
      </c>
      <c r="C32" s="40">
        <f>(B32-A32)</f>
        <v>1</v>
      </c>
      <c r="D32" s="41">
        <v>1</v>
      </c>
      <c r="E32" s="42">
        <f>(Pris_dygn*C32*D32)</f>
        <v>200</v>
      </c>
      <c r="F32" s="50" t="s">
        <v>23</v>
      </c>
      <c r="G32" s="44"/>
      <c r="H32" s="63" t="s">
        <v>42</v>
      </c>
      <c r="I32" s="38"/>
      <c r="J32" s="58"/>
      <c r="K32" s="23"/>
      <c r="L32" s="23"/>
      <c r="M32" s="23"/>
      <c r="N32" s="23"/>
      <c r="O32" s="23"/>
      <c r="P32" s="75"/>
    </row>
    <row r="33" spans="1:16" ht="18.75" x14ac:dyDescent="0.3">
      <c r="A33" s="39">
        <v>43597</v>
      </c>
      <c r="B33" s="39">
        <v>43600</v>
      </c>
      <c r="C33" s="40">
        <f>(B33-A33)</f>
        <v>3</v>
      </c>
      <c r="D33" s="41">
        <v>1</v>
      </c>
      <c r="E33" s="42">
        <f>(Pris_dygn*C33*D33)</f>
        <v>600</v>
      </c>
      <c r="F33" s="50" t="s">
        <v>74</v>
      </c>
      <c r="G33" s="44"/>
      <c r="H33" s="63" t="s">
        <v>42</v>
      </c>
      <c r="I33" s="38"/>
      <c r="J33" s="58"/>
      <c r="K33" s="23"/>
      <c r="L33" s="23"/>
      <c r="M33" s="23"/>
      <c r="N33" s="23"/>
      <c r="O33" s="23"/>
      <c r="P33" s="75"/>
    </row>
    <row r="34" spans="1:16" ht="18.75" x14ac:dyDescent="0.3">
      <c r="A34" s="39">
        <v>43605</v>
      </c>
      <c r="B34" s="39">
        <v>43608</v>
      </c>
      <c r="C34" s="40">
        <f>(B34-A34)</f>
        <v>3</v>
      </c>
      <c r="D34" s="41">
        <v>1</v>
      </c>
      <c r="E34" s="42">
        <f>(Pris_dygn*C34*D34)</f>
        <v>600</v>
      </c>
      <c r="F34" s="50" t="s">
        <v>75</v>
      </c>
      <c r="G34" s="44"/>
      <c r="H34" s="63" t="s">
        <v>42</v>
      </c>
      <c r="I34" s="38"/>
      <c r="J34" s="58"/>
      <c r="K34" s="23"/>
      <c r="L34" s="23"/>
      <c r="M34" s="23"/>
      <c r="N34" s="23"/>
      <c r="O34" s="23"/>
      <c r="P34" s="75"/>
    </row>
    <row r="35" spans="1:16" ht="18.75" x14ac:dyDescent="0.3">
      <c r="A35" s="39">
        <v>43609</v>
      </c>
      <c r="B35" s="39">
        <v>43611</v>
      </c>
      <c r="C35" s="40">
        <f>(B35-A35)</f>
        <v>2</v>
      </c>
      <c r="D35" s="41">
        <v>1</v>
      </c>
      <c r="E35" s="42">
        <f>(Pris_dygn*C35*D35)</f>
        <v>400</v>
      </c>
      <c r="F35" s="50" t="s">
        <v>65</v>
      </c>
      <c r="G35" s="44"/>
      <c r="H35" s="63" t="s">
        <v>42</v>
      </c>
      <c r="I35" s="38"/>
      <c r="J35" s="58"/>
      <c r="K35" s="23"/>
      <c r="L35" s="23"/>
      <c r="M35" s="23"/>
      <c r="N35" s="23"/>
      <c r="O35" s="23"/>
      <c r="P35" s="75"/>
    </row>
    <row r="36" spans="1:16" ht="18.75" x14ac:dyDescent="0.3">
      <c r="A36" s="39">
        <v>43616</v>
      </c>
      <c r="B36" s="39">
        <v>43616</v>
      </c>
      <c r="C36" s="40">
        <f>(B36-A36)</f>
        <v>0</v>
      </c>
      <c r="D36" s="41">
        <v>2</v>
      </c>
      <c r="E36" s="42">
        <f>(Pris_dygn*C36*D36)</f>
        <v>0</v>
      </c>
      <c r="F36" s="50" t="s">
        <v>76</v>
      </c>
      <c r="G36" s="44"/>
      <c r="H36" s="63"/>
      <c r="I36" s="38"/>
      <c r="J36" s="58"/>
      <c r="K36" s="23"/>
      <c r="L36" s="23"/>
      <c r="M36" s="23"/>
      <c r="N36" s="23"/>
      <c r="O36" s="23"/>
      <c r="P36" s="75"/>
    </row>
    <row r="37" spans="1:16" ht="18.75" x14ac:dyDescent="0.3">
      <c r="A37" s="39">
        <v>43617</v>
      </c>
      <c r="B37" s="39">
        <v>43618</v>
      </c>
      <c r="C37" s="40">
        <f>(B37-A37)</f>
        <v>1</v>
      </c>
      <c r="D37" s="41">
        <v>2</v>
      </c>
      <c r="E37" s="42">
        <f>(Pris_dygn*C37*D37)</f>
        <v>400</v>
      </c>
      <c r="F37" s="50" t="s">
        <v>76</v>
      </c>
      <c r="G37" s="44"/>
      <c r="H37" s="63"/>
      <c r="I37" s="38"/>
      <c r="J37" s="58"/>
      <c r="K37" s="23"/>
      <c r="L37" s="23"/>
      <c r="M37" s="23"/>
      <c r="N37" s="23"/>
      <c r="O37" s="23"/>
      <c r="P37" s="75"/>
    </row>
    <row r="38" spans="1:16" ht="18.75" x14ac:dyDescent="0.3">
      <c r="A38" s="39">
        <v>43620</v>
      </c>
      <c r="B38" s="39">
        <v>43622</v>
      </c>
      <c r="C38" s="40">
        <f>(B38-A38)</f>
        <v>2</v>
      </c>
      <c r="D38" s="41">
        <v>2</v>
      </c>
      <c r="E38" s="42">
        <f>(Pris_dygn*C38*D38)</f>
        <v>800</v>
      </c>
      <c r="F38" s="50" t="s">
        <v>77</v>
      </c>
      <c r="G38" s="44"/>
      <c r="H38" s="63"/>
      <c r="I38" s="38"/>
      <c r="J38" s="58"/>
      <c r="K38" s="23"/>
      <c r="L38" s="23"/>
      <c r="M38" s="23"/>
      <c r="N38" s="23"/>
      <c r="O38" s="23"/>
      <c r="P38" s="75"/>
    </row>
    <row r="39" spans="1:16" ht="18.75" x14ac:dyDescent="0.3">
      <c r="A39" s="39">
        <v>43630</v>
      </c>
      <c r="B39" s="39">
        <v>43633</v>
      </c>
      <c r="C39" s="40">
        <f>(B39-A39)</f>
        <v>3</v>
      </c>
      <c r="D39" s="41">
        <v>1</v>
      </c>
      <c r="E39" s="42">
        <f>(Pris_dygn*C39*D39)</f>
        <v>600</v>
      </c>
      <c r="F39" s="50" t="s">
        <v>70</v>
      </c>
      <c r="G39" s="44"/>
      <c r="H39" s="63"/>
      <c r="I39" s="38"/>
      <c r="J39" s="58"/>
      <c r="K39" s="23"/>
      <c r="L39" s="23"/>
      <c r="M39" s="23"/>
      <c r="N39" s="23"/>
      <c r="O39" s="23"/>
      <c r="P39" s="75"/>
    </row>
    <row r="40" spans="1:16" ht="18.75" x14ac:dyDescent="0.3">
      <c r="A40" s="39">
        <v>43644</v>
      </c>
      <c r="B40" s="39">
        <v>43648</v>
      </c>
      <c r="C40" s="40">
        <f>(B40-A40)</f>
        <v>4</v>
      </c>
      <c r="D40" s="41">
        <v>1</v>
      </c>
      <c r="E40" s="42">
        <f>(Pris_dygn*C40*D40)</f>
        <v>800</v>
      </c>
      <c r="F40" s="50" t="s">
        <v>78</v>
      </c>
      <c r="G40" s="44"/>
      <c r="H40" s="63"/>
      <c r="I40" s="38"/>
      <c r="J40" s="65"/>
      <c r="K40" s="23"/>
      <c r="L40" s="23"/>
      <c r="M40" s="23"/>
      <c r="N40" s="23"/>
      <c r="O40" s="23"/>
      <c r="P40" s="75"/>
    </row>
    <row r="41" spans="1:16" ht="18.75" x14ac:dyDescent="0.3">
      <c r="A41" s="39">
        <v>43658</v>
      </c>
      <c r="B41" s="39">
        <v>43660</v>
      </c>
      <c r="C41" s="40">
        <f>(B41-A41)</f>
        <v>2</v>
      </c>
      <c r="D41" s="41">
        <v>2</v>
      </c>
      <c r="E41" s="42">
        <f>(Pris_dygn*C41*D41)</f>
        <v>800</v>
      </c>
      <c r="F41" s="50" t="s">
        <v>78</v>
      </c>
      <c r="G41" s="44"/>
      <c r="H41" s="63"/>
      <c r="I41" s="38"/>
      <c r="J41" s="65"/>
      <c r="K41" s="23"/>
      <c r="L41" s="23"/>
      <c r="M41" s="23"/>
      <c r="N41" s="23"/>
      <c r="O41" s="23"/>
      <c r="P41" s="75"/>
    </row>
    <row r="42" spans="1:16" ht="18.75" x14ac:dyDescent="0.3">
      <c r="A42" s="39">
        <v>43672</v>
      </c>
      <c r="B42" s="39">
        <v>43673</v>
      </c>
      <c r="C42" s="40">
        <f>(B42-A42)</f>
        <v>1</v>
      </c>
      <c r="D42" s="41">
        <v>2</v>
      </c>
      <c r="E42" s="42">
        <f>(Pris_dygn*C42*D42)</f>
        <v>400</v>
      </c>
      <c r="F42" s="50" t="s">
        <v>63</v>
      </c>
      <c r="G42" s="44"/>
      <c r="H42" s="45"/>
      <c r="I42" s="38"/>
      <c r="J42" s="58"/>
      <c r="K42" s="23"/>
      <c r="L42" s="23"/>
      <c r="M42" s="23"/>
      <c r="N42" s="23"/>
      <c r="O42" s="23"/>
      <c r="P42" s="75"/>
    </row>
    <row r="43" spans="1:16" ht="18.75" x14ac:dyDescent="0.3">
      <c r="A43" s="39">
        <v>43684</v>
      </c>
      <c r="B43" s="39">
        <v>43685</v>
      </c>
      <c r="C43" s="40">
        <f>(B43-A43)</f>
        <v>1</v>
      </c>
      <c r="D43" s="41">
        <v>2</v>
      </c>
      <c r="E43" s="42">
        <f>(Pris_dygn*C43*D43)</f>
        <v>400</v>
      </c>
      <c r="F43" s="50" t="s">
        <v>63</v>
      </c>
      <c r="G43" s="44"/>
      <c r="H43" s="45"/>
      <c r="I43" s="38"/>
      <c r="J43" s="58"/>
      <c r="K43" s="23"/>
      <c r="L43" s="23"/>
      <c r="M43" s="23"/>
      <c r="N43" s="23"/>
      <c r="O43" s="23"/>
      <c r="P43" s="75"/>
    </row>
    <row r="44" spans="1:16" ht="18.75" x14ac:dyDescent="0.3">
      <c r="A44" s="43"/>
      <c r="B44" s="43"/>
      <c r="C44" s="40">
        <f>(B44-A44)</f>
        <v>0</v>
      </c>
      <c r="D44" s="41"/>
      <c r="E44" s="42">
        <f>(Pris_dygn*C44*D44)</f>
        <v>0</v>
      </c>
      <c r="F44" s="50"/>
      <c r="G44" s="44"/>
      <c r="H44" s="45"/>
      <c r="I44" s="38"/>
      <c r="J44" s="58"/>
      <c r="K44" s="23"/>
      <c r="L44" s="23"/>
      <c r="M44" s="23"/>
      <c r="N44" s="23"/>
      <c r="O44" s="23"/>
      <c r="P44" s="75"/>
    </row>
    <row r="45" spans="1:16" ht="18.75" x14ac:dyDescent="0.3">
      <c r="A45" s="43"/>
      <c r="B45" s="43"/>
      <c r="C45" s="40">
        <f>(B45-A45)</f>
        <v>0</v>
      </c>
      <c r="D45" s="41"/>
      <c r="E45" s="42">
        <f>(Pris_dygn*C45*D45)</f>
        <v>0</v>
      </c>
      <c r="F45" s="50"/>
      <c r="G45" s="44"/>
      <c r="H45" s="45"/>
      <c r="I45" s="38"/>
      <c r="J45" s="58"/>
      <c r="K45" s="23"/>
      <c r="L45" s="23"/>
      <c r="M45" s="23"/>
      <c r="N45" s="23"/>
      <c r="O45" s="23"/>
      <c r="P45" s="75"/>
    </row>
    <row r="46" spans="1:16" ht="18.75" x14ac:dyDescent="0.3">
      <c r="A46" s="43"/>
      <c r="B46" s="43"/>
      <c r="C46" s="40">
        <f>(B46-A46)</f>
        <v>0</v>
      </c>
      <c r="D46" s="41"/>
      <c r="E46" s="42">
        <f>(Pris_dygn*C46*D46)</f>
        <v>0</v>
      </c>
      <c r="F46" s="50"/>
      <c r="G46" s="44"/>
      <c r="H46" s="45"/>
      <c r="I46" s="38"/>
      <c r="J46" s="58"/>
      <c r="K46" s="23"/>
      <c r="L46" s="23"/>
      <c r="M46" s="23"/>
      <c r="N46" s="23"/>
      <c r="O46" s="23"/>
      <c r="P46" s="75"/>
    </row>
    <row r="47" spans="1:16" ht="18.75" x14ac:dyDescent="0.3">
      <c r="A47" s="43"/>
      <c r="B47" s="43"/>
      <c r="C47" s="40">
        <f>(B47-A47)</f>
        <v>0</v>
      </c>
      <c r="D47" s="41"/>
      <c r="E47" s="42">
        <f>(Pris_dygn*C47*D47)</f>
        <v>0</v>
      </c>
      <c r="F47" s="50"/>
      <c r="G47" s="44"/>
      <c r="H47" s="45"/>
      <c r="I47" s="38"/>
      <c r="J47" s="58"/>
      <c r="K47" s="23"/>
      <c r="L47" s="23"/>
      <c r="M47" s="23"/>
      <c r="N47" s="23"/>
      <c r="O47" s="23"/>
      <c r="P47" s="75"/>
    </row>
    <row r="48" spans="1:16" ht="18.75" x14ac:dyDescent="0.3">
      <c r="A48" s="43"/>
      <c r="B48" s="43"/>
      <c r="C48" s="40">
        <f>(B48-A48)</f>
        <v>0</v>
      </c>
      <c r="D48" s="41"/>
      <c r="E48" s="42">
        <f>(Pris_dygn*C48*D48)</f>
        <v>0</v>
      </c>
      <c r="F48" s="50"/>
      <c r="G48" s="44"/>
      <c r="H48" s="45"/>
      <c r="I48" s="38"/>
      <c r="J48" s="58"/>
      <c r="K48" s="23"/>
      <c r="L48" s="23"/>
      <c r="M48" s="23"/>
      <c r="N48" s="23"/>
      <c r="O48" s="23"/>
      <c r="P48" s="75"/>
    </row>
    <row r="49" spans="1:16" ht="18.75" x14ac:dyDescent="0.3">
      <c r="A49" s="43"/>
      <c r="B49" s="43"/>
      <c r="C49" s="40">
        <f>(B49-A49)</f>
        <v>0</v>
      </c>
      <c r="D49" s="41"/>
      <c r="E49" s="42">
        <f>(Pris_dygn*C49*D49)</f>
        <v>0</v>
      </c>
      <c r="F49" s="50"/>
      <c r="G49" s="44"/>
      <c r="H49" s="45"/>
      <c r="I49" s="38"/>
      <c r="J49" s="59"/>
      <c r="K49" s="23"/>
      <c r="L49" s="23"/>
      <c r="M49" s="23"/>
      <c r="N49" s="23"/>
      <c r="O49" s="23"/>
      <c r="P49" s="75"/>
    </row>
    <row r="50" spans="1:16" ht="18.75" x14ac:dyDescent="0.3">
      <c r="A50" s="43"/>
      <c r="B50" s="43"/>
      <c r="C50" s="40">
        <f>(B50-A50)</f>
        <v>0</v>
      </c>
      <c r="D50" s="41"/>
      <c r="E50" s="42">
        <f>(Pris_dygn*C50*D50)</f>
        <v>0</v>
      </c>
      <c r="F50" s="50"/>
      <c r="G50" s="44"/>
      <c r="H50" s="45"/>
      <c r="I50" s="38"/>
      <c r="J50" s="58"/>
      <c r="K50" s="23"/>
      <c r="L50" s="23"/>
      <c r="M50" s="23"/>
      <c r="N50" s="23"/>
      <c r="O50" s="23"/>
      <c r="P50" s="75"/>
    </row>
    <row r="51" spans="1:16" ht="18.75" x14ac:dyDescent="0.3">
      <c r="A51" s="43"/>
      <c r="B51" s="43"/>
      <c r="C51" s="40">
        <f>(B51-A51)</f>
        <v>0</v>
      </c>
      <c r="D51" s="41"/>
      <c r="E51" s="42">
        <f>(Pris_dygn*C51*D51)</f>
        <v>0</v>
      </c>
      <c r="F51" s="50"/>
      <c r="G51" s="44"/>
      <c r="H51" s="45"/>
      <c r="I51" s="38"/>
      <c r="J51" s="58"/>
      <c r="K51" s="23"/>
      <c r="L51" s="23"/>
      <c r="M51" s="23"/>
      <c r="N51" s="23"/>
      <c r="O51" s="23"/>
      <c r="P51" s="75"/>
    </row>
    <row r="52" spans="1:16" ht="18.75" x14ac:dyDescent="0.3">
      <c r="A52" s="43"/>
      <c r="B52" s="43"/>
      <c r="C52" s="40">
        <f>(B52-A52)</f>
        <v>0</v>
      </c>
      <c r="D52" s="41"/>
      <c r="E52" s="42">
        <f>(Pris_dygn*C52*D52)</f>
        <v>0</v>
      </c>
      <c r="F52" s="50"/>
      <c r="G52" s="44"/>
      <c r="H52" s="45"/>
      <c r="I52" s="28"/>
      <c r="J52" s="58"/>
      <c r="K52" s="23"/>
      <c r="L52" s="23"/>
      <c r="M52" s="23"/>
      <c r="N52" s="23"/>
      <c r="O52" s="23"/>
      <c r="P52" s="75"/>
    </row>
    <row r="53" spans="1:16" ht="18.75" x14ac:dyDescent="0.3">
      <c r="A53" s="43"/>
      <c r="B53" s="43"/>
      <c r="C53" s="40">
        <f>(B53-A53)</f>
        <v>0</v>
      </c>
      <c r="D53" s="41"/>
      <c r="E53" s="42">
        <f>(Pris_dygn*C53*D53)</f>
        <v>0</v>
      </c>
      <c r="F53" s="50"/>
      <c r="G53" s="44"/>
      <c r="H53" s="45"/>
      <c r="I53" s="28"/>
      <c r="J53" s="58"/>
      <c r="K53" s="23"/>
      <c r="L53" s="23"/>
      <c r="M53" s="23"/>
      <c r="N53" s="23"/>
      <c r="O53" s="23"/>
      <c r="P53" s="75"/>
    </row>
    <row r="54" spans="1:16" ht="18.75" x14ac:dyDescent="0.3">
      <c r="A54" s="43"/>
      <c r="B54" s="43"/>
      <c r="C54" s="40">
        <f>(B54-A54)</f>
        <v>0</v>
      </c>
      <c r="D54" s="41"/>
      <c r="E54" s="42">
        <f>(Pris_dygn*C54*D54)</f>
        <v>0</v>
      </c>
      <c r="F54" s="50"/>
      <c r="G54" s="44"/>
      <c r="H54" s="45"/>
      <c r="I54" s="28"/>
      <c r="J54" s="58"/>
      <c r="K54" s="23"/>
      <c r="L54" s="23"/>
      <c r="M54" s="23"/>
      <c r="N54" s="23"/>
      <c r="O54" s="23"/>
      <c r="P54" s="75"/>
    </row>
    <row r="55" spans="1:16" ht="18.75" x14ac:dyDescent="0.3">
      <c r="A55" s="43"/>
      <c r="B55" s="43"/>
      <c r="C55" s="40">
        <f>(B55-A55)</f>
        <v>0</v>
      </c>
      <c r="D55" s="41"/>
      <c r="E55" s="42">
        <f>(Pris_dygn*C55*D55)</f>
        <v>0</v>
      </c>
      <c r="F55" s="50"/>
      <c r="G55" s="44"/>
      <c r="H55" s="45"/>
      <c r="I55" s="28"/>
      <c r="J55" s="57"/>
      <c r="K55" s="23"/>
      <c r="L55" s="23"/>
      <c r="M55" s="23"/>
      <c r="N55" s="23"/>
      <c r="O55" s="23"/>
      <c r="P55" s="75"/>
    </row>
    <row r="56" spans="1:16" ht="18.75" x14ac:dyDescent="0.3">
      <c r="A56" s="43"/>
      <c r="B56" s="43"/>
      <c r="C56" s="40">
        <f>(B56-A56)</f>
        <v>0</v>
      </c>
      <c r="D56" s="41"/>
      <c r="E56" s="42">
        <f>(Pris_dygn*C56*D56)</f>
        <v>0</v>
      </c>
      <c r="F56" s="50"/>
      <c r="G56" s="44"/>
      <c r="H56" s="45"/>
      <c r="I56" s="28"/>
      <c r="J56" s="57"/>
      <c r="K56" s="23"/>
      <c r="L56" s="23"/>
      <c r="M56" s="23"/>
      <c r="N56" s="23"/>
      <c r="O56" s="23"/>
      <c r="P56" s="75"/>
    </row>
    <row r="57" spans="1:16" ht="18.75" x14ac:dyDescent="0.3">
      <c r="A57" s="43"/>
      <c r="B57" s="43"/>
      <c r="C57" s="40">
        <f>(B57-A57)</f>
        <v>0</v>
      </c>
      <c r="D57" s="41"/>
      <c r="E57" s="42">
        <f>(Pris_dygn*C57*D57)</f>
        <v>0</v>
      </c>
      <c r="F57" s="50"/>
      <c r="G57" s="44"/>
      <c r="H57" s="45"/>
      <c r="I57" s="28"/>
      <c r="J57" s="57"/>
      <c r="K57" s="23"/>
      <c r="L57" s="23"/>
      <c r="M57" s="23"/>
      <c r="N57" s="23"/>
      <c r="O57" s="23"/>
      <c r="P57" s="75"/>
    </row>
    <row r="58" spans="1:16" ht="18.75" x14ac:dyDescent="0.3">
      <c r="A58" s="43"/>
      <c r="B58" s="43"/>
      <c r="C58" s="40">
        <f>(B58-A58)</f>
        <v>0</v>
      </c>
      <c r="D58" s="41"/>
      <c r="E58" s="42">
        <f>(Pris_dygn*C58*D58)</f>
        <v>0</v>
      </c>
      <c r="F58" s="50"/>
      <c r="G58" s="44"/>
      <c r="H58" s="45"/>
      <c r="I58" s="28"/>
      <c r="J58" s="57"/>
      <c r="K58" s="23"/>
      <c r="L58" s="23"/>
      <c r="M58" s="23"/>
      <c r="N58" s="23"/>
      <c r="O58" s="23"/>
      <c r="P58" s="75"/>
    </row>
    <row r="59" spans="1:16" ht="18.75" x14ac:dyDescent="0.3">
      <c r="A59" s="43"/>
      <c r="B59" s="43"/>
      <c r="C59" s="40">
        <f>(B59-A59)</f>
        <v>0</v>
      </c>
      <c r="D59" s="41"/>
      <c r="E59" s="42">
        <f>(Pris_dygn*C59*D59)</f>
        <v>0</v>
      </c>
      <c r="F59" s="50"/>
      <c r="G59" s="44"/>
      <c r="H59" s="45"/>
      <c r="I59" s="28"/>
      <c r="J59" s="57"/>
      <c r="K59" s="23"/>
      <c r="L59" s="23"/>
      <c r="M59" s="23"/>
      <c r="N59" s="23"/>
      <c r="O59" s="23"/>
      <c r="P59" s="75"/>
    </row>
    <row r="60" spans="1:16" ht="18.75" x14ac:dyDescent="0.3">
      <c r="A60" s="43"/>
      <c r="B60" s="43"/>
      <c r="C60" s="40">
        <f>(B60-A60)</f>
        <v>0</v>
      </c>
      <c r="D60" s="41"/>
      <c r="E60" s="42">
        <f>(Pris_dygn*C60*D60)</f>
        <v>0</v>
      </c>
      <c r="F60" s="50"/>
      <c r="G60" s="44"/>
      <c r="H60" s="45"/>
      <c r="I60" s="28"/>
      <c r="J60" s="57"/>
      <c r="K60" s="23"/>
      <c r="L60" s="23"/>
      <c r="M60" s="23"/>
      <c r="N60" s="23"/>
      <c r="O60" s="23"/>
      <c r="P60" s="75"/>
    </row>
    <row r="61" spans="1:16" ht="18.75" x14ac:dyDescent="0.3">
      <c r="A61" s="43"/>
      <c r="B61" s="43"/>
      <c r="C61" s="40">
        <f>(B61-A61)</f>
        <v>0</v>
      </c>
      <c r="D61" s="41"/>
      <c r="E61" s="42">
        <f>(Pris_dygn*C61*D61)</f>
        <v>0</v>
      </c>
      <c r="F61" s="50"/>
      <c r="G61" s="44"/>
      <c r="H61" s="45"/>
      <c r="I61" s="28"/>
      <c r="J61" s="57"/>
      <c r="K61" s="23"/>
      <c r="L61" s="23"/>
      <c r="M61" s="23"/>
      <c r="N61" s="23"/>
      <c r="O61" s="23"/>
      <c r="P61" s="75"/>
    </row>
    <row r="62" spans="1:16" ht="18.75" x14ac:dyDescent="0.3">
      <c r="A62" s="43"/>
      <c r="B62" s="43"/>
      <c r="C62" s="40">
        <f>(B62-A62)</f>
        <v>0</v>
      </c>
      <c r="D62" s="41"/>
      <c r="E62" s="42">
        <f>(Pris_dygn*C62*D62)</f>
        <v>0</v>
      </c>
      <c r="F62" s="50"/>
      <c r="G62" s="44"/>
      <c r="H62" s="45"/>
      <c r="I62" s="28"/>
      <c r="J62" s="57"/>
      <c r="K62" s="23"/>
      <c r="L62" s="23"/>
      <c r="M62" s="23"/>
      <c r="N62" s="23"/>
      <c r="O62" s="23"/>
      <c r="P62" s="75"/>
    </row>
    <row r="63" spans="1:16" ht="18.75" x14ac:dyDescent="0.3">
      <c r="A63" s="43"/>
      <c r="B63" s="43"/>
      <c r="C63" s="40">
        <f>(B63-A63)</f>
        <v>0</v>
      </c>
      <c r="D63" s="41"/>
      <c r="E63" s="42">
        <f>(Pris_dygn*C63*D63)</f>
        <v>0</v>
      </c>
      <c r="F63" s="50"/>
      <c r="G63" s="44"/>
      <c r="H63" s="45"/>
      <c r="I63" s="28"/>
      <c r="J63" s="57"/>
      <c r="K63" s="23"/>
      <c r="L63" s="23"/>
      <c r="M63" s="23"/>
      <c r="N63" s="23"/>
      <c r="O63" s="23"/>
      <c r="P63" s="75"/>
    </row>
    <row r="64" spans="1:16" ht="18.75" x14ac:dyDescent="0.3">
      <c r="A64" s="43"/>
      <c r="B64" s="43"/>
      <c r="C64" s="40">
        <f>(B64-A64)</f>
        <v>0</v>
      </c>
      <c r="D64" s="41"/>
      <c r="E64" s="42">
        <f>(Pris_dygn*C64*D64)</f>
        <v>0</v>
      </c>
      <c r="F64" s="50"/>
      <c r="G64" s="44"/>
      <c r="H64" s="45"/>
      <c r="I64" s="28"/>
      <c r="J64" s="57"/>
      <c r="K64" s="23"/>
      <c r="L64" s="23"/>
      <c r="M64" s="23"/>
      <c r="N64" s="23"/>
      <c r="O64" s="23"/>
      <c r="P64" s="75"/>
    </row>
    <row r="65" spans="1:16" ht="18.75" x14ac:dyDescent="0.3">
      <c r="A65" s="43"/>
      <c r="B65" s="43"/>
      <c r="C65" s="40">
        <f>(B65-A65)</f>
        <v>0</v>
      </c>
      <c r="D65" s="41"/>
      <c r="E65" s="42">
        <f>(Pris_dygn*C65*D65)</f>
        <v>0</v>
      </c>
      <c r="F65" s="50"/>
      <c r="G65" s="44"/>
      <c r="H65" s="45"/>
      <c r="I65" s="28"/>
      <c r="J65" s="57"/>
      <c r="K65" s="23"/>
      <c r="L65" s="23"/>
      <c r="M65" s="23"/>
      <c r="N65" s="23"/>
      <c r="O65" s="23"/>
      <c r="P65" s="75"/>
    </row>
    <row r="66" spans="1:16" ht="18.75" x14ac:dyDescent="0.3">
      <c r="A66" s="43"/>
      <c r="B66" s="43"/>
      <c r="C66" s="40">
        <f>(B66-A66)</f>
        <v>0</v>
      </c>
      <c r="D66" s="41"/>
      <c r="E66" s="42">
        <f>(Pris_dygn*C66*D66)</f>
        <v>0</v>
      </c>
      <c r="F66" s="50"/>
      <c r="G66" s="44"/>
      <c r="H66" s="45"/>
      <c r="I66" s="28"/>
      <c r="J66" s="57"/>
      <c r="K66" s="23"/>
      <c r="L66" s="23"/>
      <c r="M66" s="23"/>
      <c r="N66" s="23"/>
      <c r="O66" s="23"/>
      <c r="P66" s="75"/>
    </row>
    <row r="67" spans="1:16" ht="18.75" x14ac:dyDescent="0.3">
      <c r="A67" s="43"/>
      <c r="B67" s="43"/>
      <c r="C67" s="40">
        <f>(B67-A67)</f>
        <v>0</v>
      </c>
      <c r="D67" s="41"/>
      <c r="E67" s="42">
        <f>(Pris_dygn*C67*D67)</f>
        <v>0</v>
      </c>
      <c r="F67" s="50"/>
      <c r="G67" s="44"/>
      <c r="H67" s="45"/>
      <c r="I67" s="28"/>
      <c r="J67" s="57"/>
      <c r="K67" s="23"/>
      <c r="L67" s="23"/>
      <c r="M67" s="23"/>
      <c r="N67" s="23"/>
      <c r="O67" s="23"/>
      <c r="P67" s="75"/>
    </row>
    <row r="68" spans="1:16" ht="18.75" x14ac:dyDescent="0.3">
      <c r="A68" s="43"/>
      <c r="B68" s="43"/>
      <c r="C68" s="40">
        <f>(B68-A68)</f>
        <v>0</v>
      </c>
      <c r="D68" s="41"/>
      <c r="E68" s="42">
        <f>(Pris_dygn*C68*D68)</f>
        <v>0</v>
      </c>
      <c r="F68" s="50"/>
      <c r="G68" s="44"/>
      <c r="H68" s="45"/>
      <c r="I68" s="28"/>
      <c r="J68" s="57"/>
      <c r="K68" s="23"/>
      <c r="L68" s="23"/>
      <c r="M68" s="23"/>
      <c r="N68" s="23"/>
      <c r="O68" s="23"/>
      <c r="P68" s="75"/>
    </row>
    <row r="69" spans="1:16" ht="18.75" x14ac:dyDescent="0.3">
      <c r="A69" s="43"/>
      <c r="B69" s="43"/>
      <c r="C69" s="40">
        <f>(B69-A69)</f>
        <v>0</v>
      </c>
      <c r="D69" s="41"/>
      <c r="E69" s="42">
        <f>(Pris_dygn*C69*D69)</f>
        <v>0</v>
      </c>
      <c r="F69" s="50"/>
      <c r="G69" s="44"/>
      <c r="H69" s="45"/>
      <c r="I69" s="28"/>
      <c r="J69" s="57"/>
      <c r="K69" s="23"/>
      <c r="L69" s="23"/>
      <c r="M69" s="23"/>
      <c r="N69" s="23"/>
      <c r="O69" s="23"/>
      <c r="P69" s="75"/>
    </row>
    <row r="70" spans="1:16" ht="18.75" x14ac:dyDescent="0.3">
      <c r="A70" s="43"/>
      <c r="B70" s="43"/>
      <c r="C70" s="40">
        <f>(B70-A70)</f>
        <v>0</v>
      </c>
      <c r="D70" s="41"/>
      <c r="E70" s="42">
        <f>(Pris_dygn*C70*D70)</f>
        <v>0</v>
      </c>
      <c r="F70" s="50"/>
      <c r="G70" s="44"/>
      <c r="H70" s="45"/>
      <c r="I70" s="28"/>
      <c r="J70" s="57"/>
      <c r="K70" s="23"/>
      <c r="L70" s="23"/>
      <c r="M70" s="23"/>
      <c r="N70" s="23"/>
      <c r="O70" s="23"/>
      <c r="P70" s="75"/>
    </row>
    <row r="71" spans="1:16" ht="18.75" x14ac:dyDescent="0.3">
      <c r="A71" s="43"/>
      <c r="B71" s="43"/>
      <c r="C71" s="40">
        <f>(B71-A71)</f>
        <v>0</v>
      </c>
      <c r="D71" s="41"/>
      <c r="E71" s="42">
        <f>(Pris_dygn*C71*D71)</f>
        <v>0</v>
      </c>
      <c r="F71" s="50"/>
      <c r="G71" s="44"/>
      <c r="H71" s="45"/>
      <c r="I71" s="28"/>
      <c r="J71" s="57"/>
      <c r="K71" s="23"/>
      <c r="L71" s="23"/>
      <c r="M71" s="23"/>
      <c r="N71" s="23"/>
      <c r="O71" s="23"/>
      <c r="P71" s="75"/>
    </row>
    <row r="72" spans="1:16" ht="18.75" x14ac:dyDescent="0.3">
      <c r="A72" s="43"/>
      <c r="B72" s="43"/>
      <c r="C72" s="40">
        <f>(B72-A72)</f>
        <v>0</v>
      </c>
      <c r="D72" s="41"/>
      <c r="E72" s="42">
        <f>(Pris_dygn*C72*D72)</f>
        <v>0</v>
      </c>
      <c r="F72" s="50"/>
      <c r="G72" s="44"/>
      <c r="H72" s="45"/>
      <c r="I72" s="28"/>
      <c r="J72" s="57"/>
      <c r="K72" s="23"/>
      <c r="L72" s="23"/>
      <c r="M72" s="23"/>
      <c r="N72" s="23"/>
      <c r="O72" s="23"/>
      <c r="P72" s="75"/>
    </row>
    <row r="73" spans="1:16" ht="18.75" x14ac:dyDescent="0.3">
      <c r="A73" s="43"/>
      <c r="B73" s="43"/>
      <c r="C73" s="40">
        <f>(B73-A73)</f>
        <v>0</v>
      </c>
      <c r="D73" s="41"/>
      <c r="E73" s="42">
        <f>(Pris_dygn*C73*D73)</f>
        <v>0</v>
      </c>
      <c r="F73" s="50"/>
      <c r="G73" s="44"/>
      <c r="H73" s="45"/>
      <c r="I73" s="28"/>
      <c r="J73" s="57"/>
      <c r="K73" s="23"/>
      <c r="L73" s="23"/>
      <c r="M73" s="23"/>
      <c r="N73" s="23"/>
      <c r="O73" s="23"/>
      <c r="P73" s="75"/>
    </row>
    <row r="74" spans="1:16" ht="18.75" x14ac:dyDescent="0.3">
      <c r="A74" s="43"/>
      <c r="B74" s="43"/>
      <c r="C74" s="40">
        <f>(B74-A74)</f>
        <v>0</v>
      </c>
      <c r="D74" s="41"/>
      <c r="E74" s="42">
        <f>(Pris_dygn*C74*D74)</f>
        <v>0</v>
      </c>
      <c r="F74" s="50"/>
      <c r="G74" s="44"/>
      <c r="H74" s="45"/>
      <c r="I74" s="28"/>
      <c r="J74" s="57"/>
      <c r="K74" s="23"/>
      <c r="L74" s="23"/>
      <c r="M74" s="23"/>
      <c r="N74" s="23"/>
      <c r="O74" s="23"/>
      <c r="P74" s="75"/>
    </row>
    <row r="75" spans="1:16" ht="18.75" x14ac:dyDescent="0.3">
      <c r="A75" s="43"/>
      <c r="B75" s="43"/>
      <c r="C75" s="40">
        <f>(B75-A75)</f>
        <v>0</v>
      </c>
      <c r="D75" s="41"/>
      <c r="E75" s="42">
        <f>(Pris_dygn*C75*D75)</f>
        <v>0</v>
      </c>
      <c r="F75" s="50"/>
      <c r="G75" s="44"/>
      <c r="H75" s="45"/>
      <c r="I75" s="28"/>
      <c r="J75" s="57"/>
      <c r="K75" s="23"/>
      <c r="L75" s="23"/>
      <c r="M75" s="23"/>
      <c r="N75" s="23"/>
      <c r="O75" s="23"/>
      <c r="P75" s="75"/>
    </row>
    <row r="76" spans="1:16" ht="18.75" x14ac:dyDescent="0.3">
      <c r="A76" s="43"/>
      <c r="B76" s="43"/>
      <c r="C76" s="40">
        <f>(B76-A76)</f>
        <v>0</v>
      </c>
      <c r="D76" s="41"/>
      <c r="E76" s="42">
        <f>(Pris_dygn*C76*D76)</f>
        <v>0</v>
      </c>
      <c r="F76" s="50"/>
      <c r="G76" s="44"/>
      <c r="H76" s="45"/>
      <c r="I76" s="28"/>
      <c r="J76" s="57"/>
      <c r="K76" s="23"/>
      <c r="L76" s="23"/>
      <c r="M76" s="23"/>
      <c r="N76" s="23"/>
      <c r="O76" s="23"/>
      <c r="P76" s="75"/>
    </row>
    <row r="77" spans="1:16" ht="18.75" x14ac:dyDescent="0.3">
      <c r="A77" s="43"/>
      <c r="B77" s="43"/>
      <c r="C77" s="40">
        <f>(B77-A77)</f>
        <v>0</v>
      </c>
      <c r="D77" s="41"/>
      <c r="E77" s="42">
        <f>(Pris_dygn*C77*D77)</f>
        <v>0</v>
      </c>
      <c r="F77" s="50"/>
      <c r="G77" s="44"/>
      <c r="H77" s="45"/>
      <c r="I77" s="28"/>
      <c r="J77" s="57"/>
      <c r="K77" s="23"/>
      <c r="L77" s="23"/>
      <c r="M77" s="23"/>
      <c r="N77" s="23"/>
      <c r="O77" s="23"/>
      <c r="P77" s="75"/>
    </row>
    <row r="78" spans="1:16" ht="18.75" x14ac:dyDescent="0.3">
      <c r="A78" s="43"/>
      <c r="B78" s="43"/>
      <c r="C78" s="40">
        <f>(B78-A78)</f>
        <v>0</v>
      </c>
      <c r="D78" s="41"/>
      <c r="E78" s="42">
        <f>(Pris_dygn*C78*D78)</f>
        <v>0</v>
      </c>
      <c r="F78" s="50"/>
      <c r="G78" s="44"/>
      <c r="H78" s="45"/>
      <c r="I78" s="28"/>
      <c r="J78" s="57"/>
      <c r="K78" s="23"/>
      <c r="L78" s="23"/>
      <c r="M78" s="23"/>
      <c r="N78" s="23"/>
      <c r="O78" s="23"/>
      <c r="P78" s="75"/>
    </row>
    <row r="79" spans="1:16" ht="18.75" x14ac:dyDescent="0.3">
      <c r="A79" s="43"/>
      <c r="B79" s="43"/>
      <c r="C79" s="40">
        <f>(B79-A79)</f>
        <v>0</v>
      </c>
      <c r="D79" s="41"/>
      <c r="E79" s="42">
        <f>(Pris_dygn*C79*D79)</f>
        <v>0</v>
      </c>
      <c r="F79" s="50"/>
      <c r="G79" s="44"/>
      <c r="H79" s="45"/>
      <c r="I79" s="28"/>
      <c r="J79" s="57"/>
      <c r="K79" s="23"/>
      <c r="L79" s="23"/>
      <c r="M79" s="23"/>
      <c r="N79" s="23"/>
      <c r="O79" s="23"/>
      <c r="P79" s="75"/>
    </row>
    <row r="80" spans="1:16" ht="18.75" x14ac:dyDescent="0.3">
      <c r="A80" s="43"/>
      <c r="B80" s="43"/>
      <c r="C80" s="40">
        <f>(B80-A80)</f>
        <v>0</v>
      </c>
      <c r="D80" s="41"/>
      <c r="E80" s="42">
        <f>(Pris_dygn*C80*D80)</f>
        <v>0</v>
      </c>
      <c r="F80" s="50"/>
      <c r="G80" s="44"/>
      <c r="H80" s="45"/>
      <c r="I80" s="28"/>
      <c r="J80" s="57"/>
      <c r="K80" s="23"/>
      <c r="L80" s="23"/>
      <c r="M80" s="23"/>
      <c r="N80" s="23"/>
      <c r="O80" s="23"/>
      <c r="P80" s="75"/>
    </row>
    <row r="81" spans="1:16" ht="18.75" x14ac:dyDescent="0.3">
      <c r="A81" s="43"/>
      <c r="B81" s="43"/>
      <c r="C81" s="40">
        <f>(B81-A81)</f>
        <v>0</v>
      </c>
      <c r="D81" s="41"/>
      <c r="E81" s="42">
        <f>(Pris_dygn*C81*D81)</f>
        <v>0</v>
      </c>
      <c r="F81" s="50"/>
      <c r="G81" s="44"/>
      <c r="H81" s="45"/>
      <c r="I81" s="28"/>
      <c r="J81" s="57"/>
      <c r="K81" s="23"/>
      <c r="L81" s="23"/>
      <c r="M81" s="23"/>
      <c r="N81" s="23"/>
      <c r="O81" s="23"/>
      <c r="P81" s="75"/>
    </row>
    <row r="82" spans="1:16" ht="18.75" x14ac:dyDescent="0.3">
      <c r="A82" s="43"/>
      <c r="B82" s="43"/>
      <c r="C82" s="40">
        <f>(B82-A82)</f>
        <v>0</v>
      </c>
      <c r="D82" s="41"/>
      <c r="E82" s="42">
        <f>(Pris_dygn*C82*D82)</f>
        <v>0</v>
      </c>
      <c r="F82" s="50"/>
      <c r="G82" s="44"/>
      <c r="H82" s="45"/>
      <c r="I82" s="28"/>
      <c r="J82" s="57"/>
      <c r="K82" s="23"/>
      <c r="L82" s="23"/>
      <c r="M82" s="23"/>
      <c r="N82" s="23"/>
      <c r="O82" s="23"/>
      <c r="P82" s="75"/>
    </row>
    <row r="83" spans="1:16" ht="18.75" x14ac:dyDescent="0.3">
      <c r="A83" s="43"/>
      <c r="B83" s="43"/>
      <c r="C83" s="40">
        <f>(B83-A83)</f>
        <v>0</v>
      </c>
      <c r="D83" s="41"/>
      <c r="E83" s="42">
        <f>(Pris_dygn*C83*D83)</f>
        <v>0</v>
      </c>
      <c r="F83" s="50"/>
      <c r="G83" s="44"/>
      <c r="H83" s="45"/>
      <c r="I83" s="28"/>
      <c r="J83" s="57"/>
      <c r="K83" s="23"/>
      <c r="L83" s="23"/>
      <c r="M83" s="23"/>
      <c r="N83" s="23"/>
      <c r="O83" s="23"/>
      <c r="P83" s="75"/>
    </row>
    <row r="84" spans="1:16" ht="18.75" x14ac:dyDescent="0.3">
      <c r="A84" s="43"/>
      <c r="B84" s="43"/>
      <c r="C84" s="40">
        <f>(B84-A84)</f>
        <v>0</v>
      </c>
      <c r="D84" s="41"/>
      <c r="E84" s="42">
        <f>(Pris_dygn*C84*D84)</f>
        <v>0</v>
      </c>
      <c r="F84" s="50"/>
      <c r="G84" s="44"/>
      <c r="H84" s="45"/>
      <c r="I84" s="28"/>
      <c r="J84" s="57"/>
      <c r="K84" s="23"/>
      <c r="L84" s="23"/>
      <c r="M84" s="23"/>
      <c r="N84" s="23"/>
      <c r="O84" s="23"/>
      <c r="P84" s="75"/>
    </row>
    <row r="85" spans="1:16" ht="18.75" x14ac:dyDescent="0.3">
      <c r="A85" s="43"/>
      <c r="B85" s="43"/>
      <c r="C85" s="40">
        <f>(B85-A85)</f>
        <v>0</v>
      </c>
      <c r="D85" s="41"/>
      <c r="E85" s="42">
        <f>(Pris_dygn*C85*D85)</f>
        <v>0</v>
      </c>
      <c r="F85" s="50"/>
      <c r="G85" s="44"/>
      <c r="H85" s="45"/>
      <c r="I85" s="28"/>
      <c r="J85" s="57"/>
      <c r="K85" s="23"/>
      <c r="L85" s="23"/>
      <c r="M85" s="23"/>
      <c r="N85" s="23"/>
      <c r="O85" s="23"/>
      <c r="P85" s="75"/>
    </row>
    <row r="86" spans="1:16" ht="18.75" x14ac:dyDescent="0.3">
      <c r="A86" s="43"/>
      <c r="B86" s="43"/>
      <c r="C86" s="40">
        <f>(B86-A86)</f>
        <v>0</v>
      </c>
      <c r="D86" s="41"/>
      <c r="E86" s="42">
        <f>(Pris_dygn*C86*D86)</f>
        <v>0</v>
      </c>
      <c r="F86" s="50"/>
      <c r="G86" s="44"/>
      <c r="H86" s="45"/>
      <c r="I86" s="28"/>
      <c r="J86" s="57"/>
      <c r="K86" s="23"/>
      <c r="L86" s="23"/>
      <c r="M86" s="23"/>
      <c r="N86" s="23"/>
      <c r="O86" s="23"/>
      <c r="P86" s="75"/>
    </row>
    <row r="87" spans="1:16" ht="18.75" x14ac:dyDescent="0.3">
      <c r="A87" s="43"/>
      <c r="B87" s="43"/>
      <c r="C87" s="40">
        <f>(B87-A87)</f>
        <v>0</v>
      </c>
      <c r="D87" s="41"/>
      <c r="E87" s="42">
        <f>(Pris_dygn*C87*D87)</f>
        <v>0</v>
      </c>
      <c r="F87" s="43"/>
      <c r="G87" s="44"/>
      <c r="H87" s="45"/>
      <c r="I87" s="28"/>
      <c r="J87" s="57"/>
      <c r="K87" s="23"/>
      <c r="L87" s="23"/>
      <c r="M87" s="23"/>
      <c r="N87" s="23"/>
      <c r="O87" s="23"/>
      <c r="P87" s="75"/>
    </row>
    <row r="88" spans="1:16" ht="18.75" x14ac:dyDescent="0.3">
      <c r="A88" s="43"/>
      <c r="B88" s="43"/>
      <c r="C88" s="40">
        <f>(B88-A88)</f>
        <v>0</v>
      </c>
      <c r="D88" s="41"/>
      <c r="E88" s="42">
        <f>(Pris_dygn*C88*D88)</f>
        <v>0</v>
      </c>
      <c r="F88" s="43"/>
      <c r="G88" s="44"/>
      <c r="H88" s="45"/>
      <c r="I88" s="28"/>
      <c r="J88" s="57"/>
      <c r="K88" s="23"/>
      <c r="L88" s="23"/>
      <c r="M88" s="23"/>
      <c r="N88" s="23"/>
      <c r="O88" s="23"/>
      <c r="P88" s="75"/>
    </row>
    <row r="89" spans="1:16" ht="18.75" x14ac:dyDescent="0.3">
      <c r="A89" s="43"/>
      <c r="B89" s="43"/>
      <c r="C89" s="40">
        <f>(B89-A89)</f>
        <v>0</v>
      </c>
      <c r="D89" s="41"/>
      <c r="E89" s="42">
        <f>(Pris_dygn*C89*D89)</f>
        <v>0</v>
      </c>
      <c r="F89" s="50"/>
      <c r="G89" s="44"/>
      <c r="H89" s="45"/>
      <c r="I89" s="28"/>
      <c r="J89" s="57"/>
      <c r="K89" s="23"/>
      <c r="L89" s="23"/>
      <c r="M89" s="23"/>
      <c r="N89" s="23"/>
      <c r="O89" s="23"/>
      <c r="P89" s="75"/>
    </row>
    <row r="90" spans="1:16" ht="18.75" x14ac:dyDescent="0.3">
      <c r="A90" s="39"/>
      <c r="B90" s="39"/>
      <c r="C90" s="40">
        <f>(B90-A90)</f>
        <v>0</v>
      </c>
      <c r="D90" s="41"/>
      <c r="E90" s="42">
        <f>(Pris_dygn*C90*D90)</f>
        <v>0</v>
      </c>
      <c r="F90" s="50"/>
      <c r="G90" s="44"/>
      <c r="H90" s="45"/>
      <c r="I90" s="28"/>
      <c r="J90" s="57"/>
      <c r="K90" s="23"/>
      <c r="L90" s="23"/>
      <c r="M90" s="23"/>
      <c r="N90" s="23"/>
      <c r="O90" s="23"/>
      <c r="P90" s="75"/>
    </row>
    <row r="91" spans="1:16" ht="18.75" x14ac:dyDescent="0.3">
      <c r="A91" s="43"/>
      <c r="B91" s="43"/>
      <c r="C91" s="40">
        <f>(B91-A91)</f>
        <v>0</v>
      </c>
      <c r="D91" s="41"/>
      <c r="E91" s="42">
        <f>(Pris_dygn*C91*D91)</f>
        <v>0</v>
      </c>
      <c r="F91" s="50"/>
      <c r="G91" s="44"/>
      <c r="H91" s="45"/>
      <c r="I91" s="28"/>
      <c r="J91" s="57"/>
      <c r="K91" s="23"/>
      <c r="L91" s="23"/>
      <c r="M91" s="23"/>
      <c r="N91" s="23"/>
      <c r="O91" s="23"/>
      <c r="P91" s="75"/>
    </row>
    <row r="92" spans="1:16" ht="18.75" x14ac:dyDescent="0.3">
      <c r="A92" s="43"/>
      <c r="B92" s="43"/>
      <c r="C92" s="40">
        <f>(B92-A92)</f>
        <v>0</v>
      </c>
      <c r="D92" s="41"/>
      <c r="E92" s="42">
        <f>(Pris_dygn*C92*D92)</f>
        <v>0</v>
      </c>
      <c r="F92" s="50"/>
      <c r="G92" s="44"/>
      <c r="H92" s="45"/>
      <c r="I92" s="28"/>
      <c r="J92" s="57"/>
      <c r="K92" s="23"/>
      <c r="L92" s="23"/>
      <c r="M92" s="23"/>
      <c r="N92" s="23"/>
      <c r="O92" s="23"/>
      <c r="P92" s="75"/>
    </row>
    <row r="93" spans="1:16" ht="18.75" x14ac:dyDescent="0.3">
      <c r="A93" s="43"/>
      <c r="B93" s="43"/>
      <c r="C93" s="40">
        <f>(B93-A93)</f>
        <v>0</v>
      </c>
      <c r="D93" s="41"/>
      <c r="E93" s="42">
        <f>(Pris_dygn*C93*D93)</f>
        <v>0</v>
      </c>
      <c r="F93" s="50"/>
      <c r="G93" s="44"/>
      <c r="H93" s="45"/>
      <c r="I93" s="28"/>
      <c r="J93" s="57"/>
      <c r="K93" s="23"/>
      <c r="L93" s="23"/>
      <c r="M93" s="23"/>
      <c r="N93" s="23"/>
      <c r="O93" s="23"/>
      <c r="P93" s="75"/>
    </row>
    <row r="94" spans="1:16" ht="18.75" x14ac:dyDescent="0.3">
      <c r="A94" s="43"/>
      <c r="B94" s="43"/>
      <c r="C94" s="40">
        <f>(B94-A94)</f>
        <v>0</v>
      </c>
      <c r="D94" s="41"/>
      <c r="E94" s="42">
        <f>(Pris_dygn*C94*D94)</f>
        <v>0</v>
      </c>
      <c r="F94" s="50"/>
      <c r="G94" s="44"/>
      <c r="H94" s="45"/>
      <c r="I94" s="28"/>
      <c r="J94" s="57"/>
      <c r="K94" s="23"/>
      <c r="L94" s="23"/>
      <c r="M94" s="23"/>
      <c r="N94" s="23"/>
      <c r="O94" s="23"/>
      <c r="P94" s="75"/>
    </row>
    <row r="95" spans="1:16" ht="18.75" x14ac:dyDescent="0.3">
      <c r="A95" s="43"/>
      <c r="B95" s="43"/>
      <c r="C95" s="40">
        <f>(B95-A95)</f>
        <v>0</v>
      </c>
      <c r="D95" s="41"/>
      <c r="E95" s="42">
        <f>(Pris_dygn*C95*D95)</f>
        <v>0</v>
      </c>
      <c r="F95" s="50"/>
      <c r="G95" s="44"/>
      <c r="H95" s="45"/>
      <c r="I95" s="28"/>
      <c r="J95" s="57"/>
      <c r="K95" s="23"/>
      <c r="L95" s="23"/>
      <c r="M95" s="23"/>
      <c r="N95" s="23"/>
      <c r="O95" s="23"/>
      <c r="P95" s="75"/>
    </row>
    <row r="96" spans="1:16" ht="18.75" x14ac:dyDescent="0.3">
      <c r="A96" s="43"/>
      <c r="B96" s="43"/>
      <c r="C96" s="40">
        <f>(B96-A96)</f>
        <v>0</v>
      </c>
      <c r="D96" s="41"/>
      <c r="E96" s="42">
        <f>(Pris_dygn*C96*D96)</f>
        <v>0</v>
      </c>
      <c r="F96" s="50"/>
      <c r="G96" s="44"/>
      <c r="H96" s="45"/>
      <c r="I96" s="28"/>
      <c r="J96" s="57"/>
      <c r="K96" s="23"/>
      <c r="L96" s="23"/>
      <c r="M96" s="23"/>
      <c r="N96" s="23"/>
      <c r="O96" s="23"/>
      <c r="P96" s="75"/>
    </row>
    <row r="97" spans="1:16" ht="18.75" x14ac:dyDescent="0.3">
      <c r="A97" s="43"/>
      <c r="B97" s="43"/>
      <c r="C97" s="40">
        <f>(B97-A97)</f>
        <v>0</v>
      </c>
      <c r="D97" s="41"/>
      <c r="E97" s="42">
        <f>(Pris_dygn*C97*D97)</f>
        <v>0</v>
      </c>
      <c r="F97" s="50"/>
      <c r="G97" s="44"/>
      <c r="H97" s="45"/>
      <c r="I97" s="28"/>
      <c r="J97" s="57"/>
      <c r="K97" s="23"/>
      <c r="L97" s="23"/>
      <c r="M97" s="23"/>
      <c r="N97" s="23"/>
      <c r="O97" s="23"/>
      <c r="P97" s="75"/>
    </row>
    <row r="98" spans="1:16" ht="18.75" x14ac:dyDescent="0.3">
      <c r="A98" s="43"/>
      <c r="B98" s="43"/>
      <c r="C98" s="40"/>
      <c r="D98" s="41"/>
      <c r="E98" s="42"/>
      <c r="F98" s="50"/>
      <c r="G98" s="44"/>
      <c r="H98" s="45"/>
      <c r="I98" s="28"/>
      <c r="J98" s="57"/>
      <c r="K98" s="23"/>
      <c r="L98" s="23"/>
      <c r="M98" s="23"/>
      <c r="N98" s="23"/>
      <c r="O98" s="23"/>
      <c r="P98" s="75"/>
    </row>
    <row r="99" spans="1:16" ht="18.75" x14ac:dyDescent="0.3">
      <c r="A99" s="43"/>
      <c r="B99" s="43"/>
      <c r="C99" s="40">
        <f>(B99-A99)</f>
        <v>0</v>
      </c>
      <c r="D99" s="41"/>
      <c r="E99" s="42">
        <f>(Pris_dygn*C99*D99)</f>
        <v>0</v>
      </c>
      <c r="F99" s="50"/>
      <c r="G99" s="44"/>
      <c r="H99" s="45"/>
      <c r="I99" s="28"/>
      <c r="J99" s="57"/>
      <c r="K99" s="23"/>
      <c r="L99" s="23"/>
      <c r="M99" s="23"/>
      <c r="N99" s="23"/>
      <c r="O99" s="23"/>
      <c r="P99" s="75"/>
    </row>
    <row r="100" spans="1:16" x14ac:dyDescent="0.25">
      <c r="A100" s="24"/>
      <c r="B100" s="24"/>
      <c r="C100" s="23"/>
      <c r="D100" s="24"/>
      <c r="E100" s="23"/>
      <c r="F100" s="25"/>
      <c r="G100" s="26"/>
      <c r="H100" s="27"/>
      <c r="I100" s="28"/>
      <c r="J100" s="57"/>
      <c r="K100" s="23"/>
      <c r="L100" s="23"/>
      <c r="M100" s="23"/>
      <c r="N100" s="23"/>
      <c r="O100" s="23"/>
      <c r="P100" s="75"/>
    </row>
    <row r="101" spans="1:16" x14ac:dyDescent="0.25">
      <c r="A101" s="24"/>
      <c r="B101" s="24"/>
      <c r="C101" s="23"/>
      <c r="D101" s="24"/>
      <c r="E101" s="23"/>
      <c r="F101" s="25"/>
      <c r="G101" s="26"/>
      <c r="H101" s="27"/>
      <c r="I101" s="28"/>
      <c r="J101" s="57"/>
      <c r="K101" s="23"/>
      <c r="L101" s="23"/>
      <c r="M101" s="23"/>
      <c r="N101" s="23"/>
      <c r="O101" s="23"/>
      <c r="P101" s="75"/>
    </row>
    <row r="102" spans="1:16" x14ac:dyDescent="0.25">
      <c r="A102" s="24"/>
      <c r="B102" s="24"/>
      <c r="C102" s="23"/>
      <c r="D102" s="24"/>
      <c r="E102" s="23"/>
      <c r="F102" s="25"/>
      <c r="G102" s="26"/>
      <c r="H102" s="27"/>
      <c r="I102" s="28"/>
      <c r="J102" s="57"/>
      <c r="K102" s="23"/>
      <c r="L102" s="23"/>
      <c r="M102" s="23"/>
      <c r="N102" s="23"/>
      <c r="O102" s="23"/>
      <c r="P102" s="75"/>
    </row>
    <row r="103" spans="1:16" x14ac:dyDescent="0.25">
      <c r="A103" s="24"/>
      <c r="B103" s="24"/>
      <c r="C103" s="23"/>
      <c r="D103" s="24"/>
      <c r="E103" s="23"/>
      <c r="F103" s="25"/>
      <c r="G103" s="26"/>
      <c r="H103" s="27"/>
      <c r="I103" s="28"/>
      <c r="J103" s="57"/>
      <c r="K103" s="23"/>
      <c r="L103" s="23"/>
      <c r="M103" s="23"/>
      <c r="N103" s="23"/>
      <c r="O103" s="23"/>
      <c r="P103" s="75"/>
    </row>
    <row r="104" spans="1:16" x14ac:dyDescent="0.25">
      <c r="A104" s="24"/>
      <c r="B104" s="24"/>
      <c r="C104" s="23"/>
      <c r="D104" s="24"/>
      <c r="E104" s="23"/>
      <c r="F104" s="25"/>
      <c r="G104" s="26"/>
      <c r="H104" s="27"/>
      <c r="I104" s="28"/>
      <c r="J104" s="57"/>
      <c r="K104" s="23"/>
      <c r="L104" s="23"/>
      <c r="M104" s="23"/>
      <c r="N104" s="23"/>
      <c r="O104" s="23"/>
      <c r="P104" s="75"/>
    </row>
    <row r="105" spans="1:16" x14ac:dyDescent="0.25">
      <c r="A105" s="24"/>
      <c r="B105" s="24"/>
      <c r="C105" s="23"/>
      <c r="D105" s="24"/>
      <c r="E105" s="23"/>
      <c r="F105" s="25"/>
      <c r="G105" s="26"/>
      <c r="H105" s="27"/>
      <c r="I105" s="28"/>
      <c r="J105" s="57"/>
      <c r="K105" s="23"/>
      <c r="L105" s="23"/>
      <c r="M105" s="23"/>
      <c r="N105" s="23"/>
      <c r="O105" s="23"/>
      <c r="P105" s="75"/>
    </row>
    <row r="106" spans="1:16" x14ac:dyDescent="0.25">
      <c r="A106" s="24"/>
      <c r="B106" s="24"/>
      <c r="C106" s="23"/>
      <c r="D106" s="24"/>
      <c r="E106" s="23"/>
      <c r="F106" s="25"/>
      <c r="G106" s="26"/>
      <c r="H106" s="27"/>
      <c r="I106" s="28"/>
      <c r="J106" s="57"/>
      <c r="K106" s="23"/>
      <c r="L106" s="23"/>
      <c r="M106" s="23"/>
      <c r="N106" s="23"/>
      <c r="O106" s="23"/>
      <c r="P106" s="75"/>
    </row>
    <row r="107" spans="1:16" x14ac:dyDescent="0.25">
      <c r="A107" s="24"/>
      <c r="B107" s="24"/>
      <c r="C107" s="23"/>
      <c r="D107" s="24"/>
      <c r="E107" s="23"/>
      <c r="F107" s="25"/>
      <c r="G107" s="26"/>
      <c r="H107" s="27"/>
      <c r="I107" s="28"/>
      <c r="J107" s="57"/>
      <c r="K107" s="23"/>
      <c r="L107" s="23"/>
      <c r="M107" s="23"/>
      <c r="N107" s="23"/>
      <c r="O107" s="23"/>
      <c r="P107" s="75"/>
    </row>
    <row r="108" spans="1:16" x14ac:dyDescent="0.25">
      <c r="A108" s="24"/>
      <c r="B108" s="24"/>
      <c r="C108" s="23"/>
      <c r="D108" s="24"/>
      <c r="E108" s="23"/>
      <c r="F108" s="25"/>
      <c r="G108" s="26"/>
      <c r="H108" s="27"/>
      <c r="I108" s="28"/>
      <c r="J108" s="57"/>
      <c r="K108" s="23"/>
      <c r="L108" s="23"/>
      <c r="M108" s="23"/>
      <c r="N108" s="23"/>
      <c r="O108" s="23"/>
      <c r="P108" s="75"/>
    </row>
    <row r="109" spans="1:16" x14ac:dyDescent="0.25">
      <c r="A109" s="24"/>
      <c r="B109" s="24"/>
      <c r="C109" s="23"/>
      <c r="D109" s="24"/>
      <c r="E109" s="23"/>
      <c r="F109" s="25"/>
      <c r="G109" s="26"/>
      <c r="H109" s="27"/>
      <c r="I109" s="28"/>
      <c r="J109" s="57"/>
      <c r="K109" s="23"/>
      <c r="L109" s="23"/>
      <c r="M109" s="23"/>
      <c r="N109" s="23"/>
      <c r="O109" s="23"/>
      <c r="P109" s="75"/>
    </row>
    <row r="110" spans="1:16" x14ac:dyDescent="0.25">
      <c r="A110" s="24"/>
      <c r="B110" s="24"/>
      <c r="C110" s="23"/>
      <c r="D110" s="24"/>
      <c r="E110" s="23"/>
      <c r="F110" s="25"/>
      <c r="G110" s="26"/>
      <c r="H110" s="27"/>
      <c r="I110" s="28"/>
      <c r="J110" s="57"/>
      <c r="K110" s="23"/>
      <c r="L110" s="23"/>
      <c r="M110" s="23"/>
      <c r="N110" s="23"/>
      <c r="O110" s="23"/>
      <c r="P110" s="75"/>
    </row>
    <row r="111" spans="1:16" x14ac:dyDescent="0.25">
      <c r="A111" s="24"/>
      <c r="B111" s="24"/>
      <c r="C111" s="23"/>
      <c r="D111" s="24"/>
      <c r="E111" s="23"/>
      <c r="F111" s="25"/>
      <c r="G111" s="26"/>
      <c r="H111" s="27"/>
      <c r="I111" s="28"/>
      <c r="J111" s="57"/>
      <c r="K111" s="23"/>
      <c r="L111" s="23"/>
      <c r="M111" s="23"/>
      <c r="N111" s="23"/>
      <c r="O111" s="23"/>
      <c r="P111" s="75"/>
    </row>
    <row r="112" spans="1:16" x14ac:dyDescent="0.25">
      <c r="A112" s="24"/>
      <c r="B112" s="24"/>
      <c r="C112" s="23"/>
      <c r="D112" s="24"/>
      <c r="E112" s="23"/>
      <c r="F112" s="25"/>
      <c r="G112" s="26"/>
      <c r="H112" s="27"/>
      <c r="I112" s="28"/>
      <c r="J112" s="57"/>
      <c r="K112" s="23"/>
      <c r="L112" s="23"/>
      <c r="M112" s="23"/>
      <c r="N112" s="23"/>
      <c r="O112" s="23"/>
      <c r="P112" s="75"/>
    </row>
    <row r="113" spans="1:16" x14ac:dyDescent="0.25">
      <c r="A113" s="24"/>
      <c r="B113" s="24"/>
      <c r="C113" s="23"/>
      <c r="D113" s="24"/>
      <c r="E113" s="23"/>
      <c r="F113" s="25"/>
      <c r="G113" s="26"/>
      <c r="H113" s="27"/>
      <c r="I113" s="28"/>
      <c r="J113" s="57"/>
      <c r="K113" s="23"/>
      <c r="L113" s="23"/>
      <c r="M113" s="23"/>
      <c r="N113" s="23"/>
      <c r="O113" s="23"/>
      <c r="P113" s="75"/>
    </row>
    <row r="114" spans="1:16" x14ac:dyDescent="0.25">
      <c r="A114" s="24"/>
      <c r="B114" s="24"/>
      <c r="C114" s="23"/>
      <c r="D114" s="24"/>
      <c r="E114" s="23"/>
      <c r="F114" s="25"/>
      <c r="G114" s="26"/>
      <c r="H114" s="27"/>
      <c r="I114" s="28"/>
      <c r="J114" s="57"/>
      <c r="K114" s="23"/>
      <c r="L114" s="23"/>
      <c r="M114" s="23"/>
      <c r="N114" s="23"/>
      <c r="O114" s="23"/>
      <c r="P114" s="75"/>
    </row>
    <row r="115" spans="1:16" x14ac:dyDescent="0.25">
      <c r="A115" s="24"/>
      <c r="B115" s="24"/>
      <c r="C115" s="23"/>
      <c r="D115" s="24"/>
      <c r="E115" s="23"/>
      <c r="F115" s="25"/>
      <c r="G115" s="26"/>
      <c r="H115" s="27"/>
      <c r="I115" s="28"/>
      <c r="J115" s="57"/>
      <c r="K115" s="23"/>
      <c r="L115" s="23"/>
      <c r="M115" s="23"/>
      <c r="N115" s="23"/>
      <c r="O115" s="23"/>
      <c r="P115" s="75"/>
    </row>
    <row r="116" spans="1:16" x14ac:dyDescent="0.25">
      <c r="A116" s="24"/>
      <c r="B116" s="24"/>
      <c r="C116" s="23"/>
      <c r="D116" s="24"/>
      <c r="E116" s="23"/>
      <c r="F116" s="25"/>
      <c r="G116" s="26"/>
      <c r="H116" s="27"/>
      <c r="I116" s="28"/>
      <c r="J116" s="57"/>
      <c r="K116" s="23"/>
      <c r="L116" s="23"/>
      <c r="M116" s="23"/>
      <c r="N116" s="23"/>
      <c r="O116" s="23"/>
      <c r="P116" s="75"/>
    </row>
    <row r="117" spans="1:16" x14ac:dyDescent="0.25">
      <c r="A117" s="24"/>
      <c r="B117" s="24"/>
      <c r="C117" s="23"/>
      <c r="D117" s="24"/>
      <c r="E117" s="23"/>
      <c r="F117" s="25"/>
      <c r="G117" s="26"/>
      <c r="H117" s="27"/>
      <c r="I117" s="28"/>
      <c r="J117" s="57"/>
      <c r="K117" s="23"/>
      <c r="L117" s="23"/>
      <c r="M117" s="23"/>
      <c r="N117" s="23"/>
      <c r="O117" s="23"/>
      <c r="P117" s="75"/>
    </row>
    <row r="118" spans="1:16" x14ac:dyDescent="0.25">
      <c r="A118" s="24"/>
      <c r="B118" s="24"/>
      <c r="C118" s="23"/>
      <c r="D118" s="24"/>
      <c r="E118" s="23"/>
      <c r="F118" s="25"/>
      <c r="G118" s="26"/>
      <c r="H118" s="27"/>
      <c r="I118" s="28"/>
      <c r="J118" s="57"/>
      <c r="K118" s="23"/>
      <c r="L118" s="23"/>
      <c r="M118" s="23"/>
      <c r="N118" s="23"/>
      <c r="O118" s="23"/>
      <c r="P118" s="75"/>
    </row>
    <row r="119" spans="1:16" x14ac:dyDescent="0.25">
      <c r="A119" s="24"/>
      <c r="B119" s="24"/>
      <c r="C119" s="23"/>
      <c r="D119" s="24"/>
      <c r="E119" s="23"/>
      <c r="F119" s="25"/>
      <c r="G119" s="26"/>
      <c r="H119" s="27"/>
      <c r="I119" s="28"/>
      <c r="J119" s="57"/>
      <c r="K119" s="23"/>
      <c r="L119" s="23"/>
      <c r="M119" s="23"/>
      <c r="N119" s="23"/>
      <c r="O119" s="23"/>
      <c r="P119" s="75"/>
    </row>
    <row r="120" spans="1:16" x14ac:dyDescent="0.25">
      <c r="A120" s="24"/>
      <c r="B120" s="24"/>
      <c r="C120" s="23"/>
      <c r="D120" s="24"/>
      <c r="E120" s="23"/>
      <c r="F120" s="25"/>
      <c r="G120" s="26"/>
      <c r="H120" s="27"/>
      <c r="I120" s="28"/>
      <c r="J120" s="57"/>
      <c r="K120" s="23"/>
      <c r="L120" s="23"/>
      <c r="M120" s="23"/>
      <c r="N120" s="23"/>
      <c r="O120" s="23"/>
      <c r="P120" s="75"/>
    </row>
    <row r="121" spans="1:16" x14ac:dyDescent="0.25">
      <c r="A121" s="24"/>
      <c r="B121" s="24"/>
      <c r="C121" s="23"/>
      <c r="D121" s="24"/>
      <c r="E121" s="23"/>
      <c r="F121" s="25"/>
      <c r="G121" s="26"/>
      <c r="H121" s="27"/>
      <c r="I121" s="28"/>
      <c r="J121" s="57"/>
      <c r="K121" s="23"/>
      <c r="L121" s="23"/>
      <c r="M121" s="23"/>
      <c r="N121" s="23"/>
      <c r="O121" s="23"/>
      <c r="P121" s="75"/>
    </row>
    <row r="122" spans="1:16" x14ac:dyDescent="0.25">
      <c r="A122" s="24"/>
      <c r="B122" s="24"/>
      <c r="C122" s="23"/>
      <c r="D122" s="24"/>
      <c r="E122" s="23"/>
      <c r="F122" s="25"/>
      <c r="G122" s="26"/>
      <c r="H122" s="27"/>
      <c r="I122" s="28"/>
      <c r="J122" s="57"/>
      <c r="K122" s="23"/>
      <c r="L122" s="23"/>
      <c r="M122" s="23"/>
      <c r="N122" s="23"/>
      <c r="O122" s="23"/>
      <c r="P122" s="75"/>
    </row>
    <row r="123" spans="1:16" x14ac:dyDescent="0.25">
      <c r="A123" s="24"/>
      <c r="B123" s="24"/>
      <c r="C123" s="23"/>
      <c r="D123" s="24"/>
      <c r="E123" s="23"/>
      <c r="F123" s="25"/>
      <c r="G123" s="26"/>
      <c r="H123" s="27"/>
      <c r="I123" s="28"/>
      <c r="J123" s="57"/>
      <c r="K123" s="23"/>
      <c r="L123" s="23"/>
      <c r="M123" s="23"/>
      <c r="N123" s="23"/>
      <c r="O123" s="23"/>
      <c r="P123" s="75"/>
    </row>
    <row r="124" spans="1:16" x14ac:dyDescent="0.25">
      <c r="A124" s="24"/>
      <c r="B124" s="24"/>
      <c r="C124" s="23"/>
      <c r="D124" s="24"/>
      <c r="E124" s="23"/>
      <c r="F124" s="25"/>
      <c r="G124" s="26"/>
      <c r="H124" s="27"/>
      <c r="I124" s="28"/>
      <c r="J124" s="57"/>
      <c r="K124" s="23"/>
      <c r="L124" s="23"/>
      <c r="M124" s="23"/>
      <c r="N124" s="23"/>
      <c r="O124" s="23"/>
      <c r="P124" s="75"/>
    </row>
    <row r="125" spans="1:16" x14ac:dyDescent="0.25">
      <c r="A125" s="24"/>
      <c r="B125" s="24"/>
      <c r="C125" s="23"/>
      <c r="D125" s="24"/>
      <c r="E125" s="23"/>
      <c r="F125" s="25"/>
      <c r="G125" s="26"/>
      <c r="H125" s="27"/>
      <c r="I125" s="28"/>
      <c r="J125" s="57"/>
      <c r="K125" s="23"/>
      <c r="L125" s="23"/>
      <c r="M125" s="23"/>
      <c r="N125" s="23"/>
      <c r="O125" s="23"/>
      <c r="P125" s="75"/>
    </row>
    <row r="126" spans="1:16" x14ac:dyDescent="0.25">
      <c r="A126" s="24"/>
      <c r="B126" s="24"/>
      <c r="C126" s="23"/>
      <c r="D126" s="24"/>
      <c r="E126" s="23"/>
      <c r="F126" s="25"/>
      <c r="G126" s="26"/>
      <c r="H126" s="27"/>
      <c r="I126" s="28"/>
      <c r="J126" s="57"/>
      <c r="K126" s="23"/>
      <c r="L126" s="23"/>
      <c r="M126" s="23"/>
      <c r="N126" s="23"/>
      <c r="O126" s="23"/>
      <c r="P126" s="75"/>
    </row>
    <row r="127" spans="1:16" x14ac:dyDescent="0.25">
      <c r="A127" s="24"/>
      <c r="B127" s="24"/>
      <c r="C127" s="23"/>
      <c r="D127" s="24"/>
      <c r="E127" s="23"/>
      <c r="F127" s="25"/>
      <c r="G127" s="26"/>
      <c r="H127" s="27"/>
      <c r="I127" s="28"/>
      <c r="J127" s="57"/>
      <c r="K127" s="23"/>
      <c r="L127" s="23"/>
      <c r="M127" s="23"/>
      <c r="N127" s="23"/>
      <c r="O127" s="23"/>
      <c r="P127" s="75"/>
    </row>
    <row r="128" spans="1:16" x14ac:dyDescent="0.25">
      <c r="A128" s="24"/>
      <c r="B128" s="24"/>
      <c r="C128" s="23"/>
      <c r="D128" s="24"/>
      <c r="E128" s="23"/>
      <c r="F128" s="25"/>
      <c r="G128" s="26"/>
      <c r="H128" s="27"/>
      <c r="I128" s="28"/>
      <c r="J128" s="57"/>
      <c r="K128" s="23"/>
      <c r="L128" s="23"/>
      <c r="M128" s="23"/>
      <c r="N128" s="23"/>
      <c r="O128" s="23"/>
      <c r="P128" s="75"/>
    </row>
    <row r="129" spans="1:16" x14ac:dyDescent="0.25">
      <c r="A129" s="24"/>
      <c r="B129" s="24"/>
      <c r="C129" s="23"/>
      <c r="D129" s="24"/>
      <c r="E129" s="23"/>
      <c r="F129" s="25"/>
      <c r="G129" s="26"/>
      <c r="H129" s="27"/>
      <c r="I129" s="28"/>
      <c r="J129" s="57"/>
      <c r="K129" s="23"/>
      <c r="L129" s="23"/>
      <c r="M129" s="23"/>
      <c r="N129" s="23"/>
      <c r="O129" s="23"/>
      <c r="P129" s="75"/>
    </row>
    <row r="130" spans="1:16" x14ac:dyDescent="0.25">
      <c r="A130" s="24"/>
      <c r="B130" s="24"/>
      <c r="C130" s="23"/>
      <c r="D130" s="24"/>
      <c r="E130" s="23"/>
      <c r="F130" s="25"/>
      <c r="G130" s="26"/>
      <c r="H130" s="27"/>
      <c r="I130" s="28"/>
      <c r="J130" s="57"/>
      <c r="K130" s="23"/>
      <c r="L130" s="23"/>
      <c r="M130" s="23"/>
      <c r="N130" s="23"/>
      <c r="O130" s="23"/>
      <c r="P130" s="75"/>
    </row>
    <row r="131" spans="1:16" x14ac:dyDescent="0.25">
      <c r="A131" s="24"/>
      <c r="B131" s="24"/>
      <c r="C131" s="23"/>
      <c r="D131" s="24"/>
      <c r="E131" s="23"/>
      <c r="F131" s="25"/>
      <c r="G131" s="26"/>
      <c r="H131" s="27"/>
      <c r="I131" s="28"/>
      <c r="J131" s="57"/>
      <c r="K131" s="23"/>
      <c r="L131" s="23"/>
      <c r="M131" s="23"/>
      <c r="N131" s="23"/>
      <c r="O131" s="23"/>
      <c r="P131" s="75"/>
    </row>
    <row r="132" spans="1:16" x14ac:dyDescent="0.25">
      <c r="A132" s="24"/>
      <c r="B132" s="24"/>
      <c r="C132" s="23"/>
      <c r="D132" s="24"/>
      <c r="E132" s="23"/>
      <c r="F132" s="25"/>
      <c r="G132" s="26"/>
      <c r="H132" s="27"/>
      <c r="I132" s="28"/>
      <c r="J132" s="57"/>
      <c r="K132" s="23"/>
      <c r="L132" s="23"/>
      <c r="M132" s="23"/>
      <c r="N132" s="23"/>
      <c r="O132" s="23"/>
      <c r="P132" s="75"/>
    </row>
    <row r="133" spans="1:16" x14ac:dyDescent="0.25">
      <c r="A133" s="24"/>
      <c r="B133" s="24"/>
      <c r="C133" s="23"/>
      <c r="D133" s="24"/>
      <c r="E133" s="23"/>
      <c r="F133" s="25"/>
      <c r="G133" s="26"/>
      <c r="H133" s="27"/>
      <c r="I133" s="28"/>
      <c r="J133" s="57"/>
      <c r="K133" s="23"/>
      <c r="L133" s="23"/>
      <c r="M133" s="23"/>
      <c r="N133" s="23"/>
      <c r="O133" s="23"/>
      <c r="P133" s="75"/>
    </row>
    <row r="134" spans="1:16" x14ac:dyDescent="0.25">
      <c r="A134" s="24"/>
      <c r="B134" s="24"/>
      <c r="C134" s="23"/>
      <c r="D134" s="24"/>
      <c r="E134" s="23"/>
      <c r="F134" s="25"/>
      <c r="G134" s="26"/>
      <c r="H134" s="27"/>
      <c r="I134" s="28"/>
      <c r="J134" s="57"/>
      <c r="K134" s="23"/>
      <c r="L134" s="23"/>
      <c r="M134" s="23"/>
      <c r="N134" s="23"/>
      <c r="O134" s="23"/>
      <c r="P134" s="75"/>
    </row>
    <row r="135" spans="1:16" x14ac:dyDescent="0.25">
      <c r="A135" s="24"/>
      <c r="B135" s="24"/>
      <c r="C135" s="23"/>
      <c r="D135" s="24"/>
      <c r="E135" s="23"/>
      <c r="F135" s="25"/>
      <c r="G135" s="26"/>
      <c r="H135" s="27"/>
      <c r="I135" s="28"/>
      <c r="J135" s="57"/>
      <c r="K135" s="23"/>
      <c r="L135" s="23"/>
      <c r="M135" s="23"/>
      <c r="N135" s="23"/>
      <c r="O135" s="23"/>
      <c r="P135" s="75"/>
    </row>
    <row r="136" spans="1:16" x14ac:dyDescent="0.25">
      <c r="A136" s="24"/>
      <c r="B136" s="24"/>
      <c r="C136" s="23"/>
      <c r="D136" s="24"/>
      <c r="E136" s="23"/>
      <c r="F136" s="25"/>
      <c r="G136" s="26"/>
      <c r="H136" s="27"/>
      <c r="I136" s="28"/>
      <c r="J136" s="57"/>
      <c r="K136" s="23"/>
      <c r="L136" s="23"/>
      <c r="M136" s="23"/>
      <c r="N136" s="23"/>
      <c r="O136" s="23"/>
      <c r="P136" s="75"/>
    </row>
    <row r="137" spans="1:16" x14ac:dyDescent="0.25">
      <c r="A137" s="24"/>
      <c r="B137" s="24"/>
      <c r="C137" s="23"/>
      <c r="D137" s="24"/>
      <c r="E137" s="23"/>
      <c r="F137" s="25"/>
      <c r="G137" s="26"/>
      <c r="H137" s="27"/>
      <c r="I137" s="28"/>
      <c r="J137" s="57"/>
      <c r="K137" s="23"/>
      <c r="L137" s="23"/>
      <c r="M137" s="23"/>
      <c r="N137" s="23"/>
      <c r="O137" s="23"/>
      <c r="P137" s="75"/>
    </row>
    <row r="138" spans="1:16" x14ac:dyDescent="0.25">
      <c r="A138" s="18"/>
      <c r="B138" s="18"/>
      <c r="C138" s="17"/>
      <c r="D138" s="18"/>
      <c r="E138" s="17"/>
      <c r="F138" s="19"/>
      <c r="G138" s="20"/>
      <c r="H138" s="21"/>
      <c r="I138" s="22"/>
      <c r="J138" s="57"/>
      <c r="K138" s="23"/>
      <c r="L138" s="23"/>
      <c r="M138" s="23"/>
      <c r="N138" s="23"/>
      <c r="P138" s="75"/>
    </row>
    <row r="139" spans="1:16" x14ac:dyDescent="0.25">
      <c r="A139" s="18"/>
      <c r="B139" s="18"/>
      <c r="C139" s="17"/>
      <c r="D139" s="18"/>
      <c r="E139" s="17"/>
      <c r="F139" s="19"/>
      <c r="G139" s="20"/>
      <c r="H139" s="21"/>
      <c r="I139" s="22"/>
      <c r="J139" s="61"/>
      <c r="P139" s="75"/>
    </row>
    <row r="140" spans="1:16" x14ac:dyDescent="0.25">
      <c r="A140" s="18"/>
      <c r="B140" s="18"/>
      <c r="C140" s="17"/>
      <c r="D140" s="18"/>
      <c r="E140" s="17"/>
      <c r="F140" s="19"/>
      <c r="G140" s="20"/>
      <c r="H140" s="21"/>
      <c r="I140" s="22"/>
      <c r="J140" s="61"/>
      <c r="P140" s="75"/>
    </row>
    <row r="141" spans="1:16" x14ac:dyDescent="0.25">
      <c r="A141" s="18"/>
      <c r="B141" s="18"/>
      <c r="C141" s="17"/>
      <c r="D141" s="18"/>
      <c r="E141" s="17"/>
      <c r="F141" s="19"/>
      <c r="G141" s="20"/>
      <c r="H141" s="21"/>
      <c r="I141" s="22"/>
      <c r="J141" s="61"/>
      <c r="P141" s="75"/>
    </row>
    <row r="142" spans="1:16" x14ac:dyDescent="0.25">
      <c r="A142" s="18"/>
      <c r="B142" s="18"/>
      <c r="C142" s="17"/>
      <c r="D142" s="18"/>
      <c r="E142" s="17"/>
      <c r="F142" s="19"/>
      <c r="G142" s="20"/>
      <c r="H142" s="21"/>
      <c r="I142" s="22"/>
      <c r="J142" s="61"/>
      <c r="P142" s="75"/>
    </row>
    <row r="143" spans="1:16" x14ac:dyDescent="0.25">
      <c r="A143" s="18"/>
      <c r="B143" s="18"/>
      <c r="C143" s="17"/>
      <c r="D143" s="18"/>
      <c r="E143" s="17"/>
      <c r="F143" s="19"/>
      <c r="G143" s="20"/>
      <c r="H143" s="21"/>
      <c r="I143" s="22"/>
      <c r="J143" s="61"/>
      <c r="P143" s="75"/>
    </row>
    <row r="144" spans="1:16" x14ac:dyDescent="0.25">
      <c r="A144" s="18"/>
      <c r="B144" s="18"/>
      <c r="C144" s="17"/>
      <c r="D144" s="18"/>
      <c r="E144" s="17"/>
      <c r="F144" s="19"/>
      <c r="G144" s="20"/>
      <c r="H144" s="21"/>
      <c r="I144" s="22"/>
      <c r="J144" s="61"/>
      <c r="P144" s="75"/>
    </row>
    <row r="145" spans="1:16" x14ac:dyDescent="0.25">
      <c r="A145" s="18"/>
      <c r="B145" s="18"/>
      <c r="C145" s="17"/>
      <c r="D145" s="18"/>
      <c r="E145" s="17"/>
      <c r="F145" s="19"/>
      <c r="G145" s="20"/>
      <c r="H145" s="21"/>
      <c r="I145" s="22"/>
      <c r="J145" s="61"/>
      <c r="P145" s="75"/>
    </row>
    <row r="146" spans="1:16" x14ac:dyDescent="0.25">
      <c r="A146" s="18"/>
      <c r="B146" s="18"/>
      <c r="C146" s="17"/>
      <c r="D146" s="18"/>
      <c r="E146" s="17"/>
      <c r="F146" s="19"/>
      <c r="G146" s="20"/>
      <c r="H146" s="21"/>
      <c r="I146" s="22"/>
      <c r="J146" s="61"/>
      <c r="P146" s="75"/>
    </row>
    <row r="147" spans="1:16" x14ac:dyDescent="0.25">
      <c r="A147" s="18"/>
      <c r="B147" s="18"/>
      <c r="C147" s="17"/>
      <c r="D147" s="18"/>
      <c r="E147" s="17"/>
      <c r="F147" s="19"/>
      <c r="G147" s="20"/>
      <c r="H147" s="21"/>
      <c r="I147" s="22"/>
      <c r="J147" s="61"/>
      <c r="P147" s="75"/>
    </row>
    <row r="148" spans="1:16" x14ac:dyDescent="0.25">
      <c r="A148" s="18"/>
      <c r="B148" s="18"/>
      <c r="C148" s="17"/>
      <c r="D148" s="18"/>
      <c r="E148" s="17"/>
      <c r="F148" s="19"/>
      <c r="G148" s="20"/>
      <c r="H148" s="21"/>
      <c r="I148" s="22"/>
      <c r="J148" s="61"/>
      <c r="P148" s="75"/>
    </row>
    <row r="149" spans="1:16" x14ac:dyDescent="0.25">
      <c r="A149" s="18"/>
      <c r="B149" s="18"/>
      <c r="C149" s="17"/>
      <c r="D149" s="18"/>
      <c r="E149" s="17"/>
      <c r="F149" s="19"/>
      <c r="G149" s="20"/>
      <c r="H149" s="21"/>
      <c r="I149" s="22"/>
      <c r="J149" s="61"/>
      <c r="P149" s="75"/>
    </row>
    <row r="150" spans="1:16" x14ac:dyDescent="0.25">
      <c r="A150" s="18"/>
      <c r="B150" s="18"/>
      <c r="C150" s="17"/>
      <c r="D150" s="18"/>
      <c r="E150" s="17"/>
      <c r="F150" s="19"/>
      <c r="G150" s="20"/>
      <c r="H150" s="21"/>
      <c r="I150" s="22"/>
      <c r="J150" s="61"/>
      <c r="P150" s="75"/>
    </row>
    <row r="151" spans="1:16" x14ac:dyDescent="0.25">
      <c r="A151" s="18"/>
      <c r="B151" s="18"/>
      <c r="C151" s="17"/>
      <c r="D151" s="18"/>
      <c r="E151" s="17"/>
      <c r="F151" s="19"/>
      <c r="G151" s="20"/>
      <c r="H151" s="21"/>
      <c r="I151" s="22"/>
      <c r="J151" s="61"/>
      <c r="P151" s="75"/>
    </row>
    <row r="152" spans="1:16" x14ac:dyDescent="0.25">
      <c r="A152" s="18"/>
      <c r="B152" s="18"/>
      <c r="C152" s="17"/>
      <c r="D152" s="18"/>
      <c r="E152" s="17"/>
      <c r="F152" s="19"/>
      <c r="G152" s="20"/>
      <c r="H152" s="21"/>
      <c r="I152" s="22"/>
      <c r="J152" s="61"/>
      <c r="P152" s="75"/>
    </row>
    <row r="153" spans="1:16" x14ac:dyDescent="0.25">
      <c r="A153" s="18"/>
      <c r="B153" s="18"/>
      <c r="C153" s="17"/>
      <c r="D153" s="18"/>
      <c r="E153" s="17"/>
      <c r="F153" s="19"/>
      <c r="G153" s="20"/>
      <c r="H153" s="21"/>
      <c r="I153" s="22"/>
      <c r="J153" s="61"/>
      <c r="P153" s="75"/>
    </row>
    <row r="154" spans="1:16" x14ac:dyDescent="0.25">
      <c r="A154" s="18"/>
      <c r="B154" s="18"/>
      <c r="C154" s="17"/>
      <c r="D154" s="18"/>
      <c r="E154" s="17"/>
      <c r="F154" s="19"/>
      <c r="G154" s="20"/>
      <c r="H154" s="21"/>
      <c r="I154" s="22"/>
      <c r="J154" s="61"/>
      <c r="P154" s="75"/>
    </row>
    <row r="155" spans="1:16" x14ac:dyDescent="0.25">
      <c r="A155" s="18"/>
      <c r="B155" s="18"/>
      <c r="C155" s="17"/>
      <c r="D155" s="18"/>
      <c r="E155" s="17"/>
      <c r="F155" s="19"/>
      <c r="G155" s="20"/>
      <c r="H155" s="21"/>
      <c r="I155" s="22"/>
      <c r="J155" s="61"/>
      <c r="P155" s="75"/>
    </row>
    <row r="156" spans="1:16" x14ac:dyDescent="0.25">
      <c r="A156" s="18"/>
      <c r="B156" s="18"/>
      <c r="C156" s="17"/>
      <c r="D156" s="18"/>
      <c r="E156" s="17"/>
      <c r="F156" s="19"/>
      <c r="G156" s="20"/>
      <c r="H156" s="21"/>
      <c r="I156" s="22"/>
      <c r="J156" s="61"/>
      <c r="P156" s="75"/>
    </row>
    <row r="157" spans="1:16" x14ac:dyDescent="0.25">
      <c r="A157" s="18"/>
      <c r="B157" s="18"/>
      <c r="C157" s="17"/>
      <c r="D157" s="18"/>
      <c r="E157" s="17"/>
      <c r="F157" s="19"/>
      <c r="G157" s="20"/>
      <c r="H157" s="21"/>
      <c r="I157" s="22"/>
      <c r="J157" s="61"/>
      <c r="P157" s="75"/>
    </row>
    <row r="158" spans="1:16" x14ac:dyDescent="0.25">
      <c r="A158" s="18"/>
      <c r="B158" s="18"/>
      <c r="C158" s="17"/>
      <c r="D158" s="18"/>
      <c r="E158" s="17"/>
      <c r="F158" s="19"/>
      <c r="G158" s="20"/>
      <c r="H158" s="21"/>
      <c r="I158" s="22"/>
      <c r="J158" s="61"/>
      <c r="P158" s="75"/>
    </row>
    <row r="159" spans="1:16" x14ac:dyDescent="0.25">
      <c r="A159" s="18"/>
      <c r="B159" s="18"/>
      <c r="C159" s="17"/>
      <c r="D159" s="18"/>
      <c r="E159" s="17"/>
      <c r="F159" s="19"/>
      <c r="G159" s="20"/>
      <c r="H159" s="21"/>
      <c r="I159" s="22"/>
      <c r="J159" s="61"/>
      <c r="P159" s="75"/>
    </row>
    <row r="160" spans="1:16" x14ac:dyDescent="0.25">
      <c r="A160" s="18"/>
      <c r="B160" s="18"/>
      <c r="C160" s="17"/>
      <c r="D160" s="18"/>
      <c r="E160" s="17"/>
      <c r="F160" s="19"/>
      <c r="G160" s="20"/>
      <c r="H160" s="21"/>
      <c r="I160" s="22"/>
      <c r="J160" s="61"/>
      <c r="P160" s="75"/>
    </row>
    <row r="161" spans="1:16" x14ac:dyDescent="0.25">
      <c r="A161" s="18"/>
      <c r="B161" s="18"/>
      <c r="C161" s="17"/>
      <c r="D161" s="18"/>
      <c r="E161" s="17"/>
      <c r="F161" s="19"/>
      <c r="G161" s="20"/>
      <c r="H161" s="21"/>
      <c r="I161" s="22"/>
      <c r="J161" s="61"/>
      <c r="P161" s="75"/>
    </row>
    <row r="162" spans="1:16" x14ac:dyDescent="0.25">
      <c r="A162" s="18"/>
      <c r="B162" s="18"/>
      <c r="C162" s="17"/>
      <c r="D162" s="18"/>
      <c r="E162" s="17"/>
      <c r="F162" s="19"/>
      <c r="G162" s="20"/>
      <c r="H162" s="21"/>
      <c r="I162" s="22"/>
      <c r="J162" s="61"/>
      <c r="P162" s="75"/>
    </row>
    <row r="163" spans="1:16" x14ac:dyDescent="0.25">
      <c r="A163" s="18"/>
      <c r="B163" s="18"/>
      <c r="C163" s="17"/>
      <c r="D163" s="18"/>
      <c r="E163" s="17"/>
      <c r="F163" s="19"/>
      <c r="G163" s="20"/>
      <c r="H163" s="21"/>
      <c r="I163" s="22"/>
      <c r="J163" s="61"/>
      <c r="P163" s="75"/>
    </row>
    <row r="164" spans="1:16" x14ac:dyDescent="0.25">
      <c r="A164" s="18"/>
      <c r="B164" s="18"/>
      <c r="C164" s="17"/>
      <c r="D164" s="18"/>
      <c r="E164" s="17"/>
      <c r="F164" s="19"/>
      <c r="G164" s="20"/>
      <c r="H164" s="21"/>
      <c r="I164" s="22"/>
      <c r="J164" s="61"/>
      <c r="P164" s="75"/>
    </row>
    <row r="165" spans="1:16" x14ac:dyDescent="0.25">
      <c r="A165" s="18"/>
      <c r="B165" s="18"/>
      <c r="C165" s="17"/>
      <c r="D165" s="18"/>
      <c r="E165" s="17"/>
      <c r="F165" s="19"/>
      <c r="G165" s="20"/>
      <c r="H165" s="21"/>
      <c r="I165" s="22"/>
      <c r="J165" s="61"/>
      <c r="P165" s="75"/>
    </row>
    <row r="166" spans="1:16" x14ac:dyDescent="0.25">
      <c r="A166" s="18"/>
      <c r="B166" s="18"/>
      <c r="C166" s="17"/>
      <c r="D166" s="18"/>
      <c r="E166" s="17"/>
      <c r="F166" s="19"/>
      <c r="G166" s="20"/>
      <c r="H166" s="21"/>
      <c r="I166" s="22"/>
      <c r="J166" s="61"/>
      <c r="P166" s="75"/>
    </row>
    <row r="167" spans="1:16" x14ac:dyDescent="0.25">
      <c r="A167" s="18"/>
      <c r="B167" s="18"/>
      <c r="C167" s="17"/>
      <c r="D167" s="18"/>
      <c r="E167" s="17"/>
      <c r="F167" s="19"/>
      <c r="G167" s="20"/>
      <c r="H167" s="21"/>
      <c r="I167" s="22"/>
      <c r="J167" s="61"/>
      <c r="P167" s="75"/>
    </row>
    <row r="168" spans="1:16" x14ac:dyDescent="0.25">
      <c r="A168" s="18"/>
      <c r="B168" s="18"/>
      <c r="C168" s="17"/>
      <c r="D168" s="18"/>
      <c r="E168" s="17"/>
      <c r="F168" s="19"/>
      <c r="G168" s="20"/>
      <c r="H168" s="21"/>
      <c r="I168" s="22"/>
      <c r="J168" s="61"/>
      <c r="P168" s="75"/>
    </row>
    <row r="169" spans="1:16" x14ac:dyDescent="0.25">
      <c r="A169" s="18"/>
      <c r="B169" s="18"/>
      <c r="C169" s="17"/>
      <c r="D169" s="18"/>
      <c r="E169" s="17"/>
      <c r="F169" s="19"/>
      <c r="G169" s="20"/>
      <c r="H169" s="21"/>
      <c r="I169" s="22"/>
      <c r="J169" s="61"/>
      <c r="P169" s="75"/>
    </row>
    <row r="170" spans="1:16" x14ac:dyDescent="0.25">
      <c r="A170" s="18"/>
      <c r="B170" s="18"/>
      <c r="C170" s="17"/>
      <c r="D170" s="18"/>
      <c r="E170" s="17"/>
      <c r="F170" s="19"/>
      <c r="G170" s="20"/>
      <c r="H170" s="21"/>
      <c r="I170" s="22"/>
      <c r="J170" s="61"/>
      <c r="P170" s="75"/>
    </row>
    <row r="171" spans="1:16" x14ac:dyDescent="0.25">
      <c r="A171" s="18"/>
      <c r="B171" s="18"/>
      <c r="C171" s="17"/>
      <c r="D171" s="18"/>
      <c r="E171" s="17"/>
      <c r="F171" s="19"/>
      <c r="G171" s="20"/>
      <c r="H171" s="21"/>
      <c r="I171" s="22"/>
      <c r="J171" s="61"/>
      <c r="P171" s="75"/>
    </row>
    <row r="172" spans="1:16" x14ac:dyDescent="0.25">
      <c r="A172" s="18"/>
      <c r="B172" s="18"/>
      <c r="C172" s="17"/>
      <c r="D172" s="18"/>
      <c r="E172" s="17"/>
      <c r="F172" s="19"/>
      <c r="G172" s="20"/>
      <c r="H172" s="21"/>
      <c r="I172" s="22"/>
      <c r="J172" s="61"/>
      <c r="P172" s="75"/>
    </row>
    <row r="173" spans="1:16" x14ac:dyDescent="0.25">
      <c r="A173" s="18"/>
      <c r="B173" s="18"/>
      <c r="C173" s="17"/>
      <c r="D173" s="18"/>
      <c r="E173" s="17"/>
      <c r="F173" s="19"/>
      <c r="G173" s="20"/>
      <c r="H173" s="21"/>
      <c r="I173" s="22"/>
      <c r="J173" s="61"/>
      <c r="P173" s="75"/>
    </row>
    <row r="174" spans="1:16" x14ac:dyDescent="0.25">
      <c r="A174" s="18"/>
      <c r="B174" s="18"/>
      <c r="C174" s="17"/>
      <c r="D174" s="18"/>
      <c r="E174" s="17"/>
      <c r="F174" s="19"/>
      <c r="G174" s="20"/>
      <c r="H174" s="21"/>
      <c r="I174" s="22"/>
      <c r="J174" s="61"/>
      <c r="P174" s="75"/>
    </row>
    <row r="175" spans="1:16" x14ac:dyDescent="0.25">
      <c r="A175" s="18"/>
      <c r="B175" s="18"/>
      <c r="C175" s="17"/>
      <c r="D175" s="18"/>
      <c r="E175" s="17"/>
      <c r="F175" s="19"/>
      <c r="G175" s="20"/>
      <c r="H175" s="21"/>
      <c r="I175" s="22"/>
      <c r="J175" s="61"/>
      <c r="P175" s="75"/>
    </row>
    <row r="176" spans="1:16" x14ac:dyDescent="0.25">
      <c r="A176" s="18"/>
      <c r="B176" s="18"/>
      <c r="C176" s="17"/>
      <c r="D176" s="18"/>
      <c r="E176" s="17"/>
      <c r="F176" s="19"/>
      <c r="G176" s="20"/>
      <c r="H176" s="21"/>
      <c r="I176" s="22"/>
      <c r="J176" s="61"/>
      <c r="P176" s="75"/>
    </row>
    <row r="177" spans="1:16" x14ac:dyDescent="0.25">
      <c r="A177" s="18"/>
      <c r="B177" s="18"/>
      <c r="C177" s="17"/>
      <c r="D177" s="18"/>
      <c r="E177" s="17"/>
      <c r="F177" s="19"/>
      <c r="G177" s="20"/>
      <c r="H177" s="21"/>
      <c r="I177" s="22"/>
      <c r="J177" s="61"/>
      <c r="P177" s="75"/>
    </row>
    <row r="178" spans="1:16" x14ac:dyDescent="0.25">
      <c r="A178" s="18"/>
      <c r="B178" s="18"/>
      <c r="C178" s="17"/>
      <c r="D178" s="18"/>
      <c r="E178" s="17"/>
      <c r="F178" s="19"/>
      <c r="G178" s="20"/>
      <c r="H178" s="21"/>
      <c r="I178" s="22"/>
      <c r="J178" s="61"/>
      <c r="P178" s="75"/>
    </row>
    <row r="179" spans="1:16" x14ac:dyDescent="0.25">
      <c r="A179" s="18"/>
      <c r="B179" s="18"/>
      <c r="C179" s="17"/>
      <c r="D179" s="18"/>
      <c r="E179" s="17"/>
      <c r="F179" s="19"/>
      <c r="G179" s="20"/>
      <c r="H179" s="21"/>
      <c r="I179" s="22"/>
      <c r="J179" s="61"/>
      <c r="P179" s="75"/>
    </row>
    <row r="180" spans="1:16" x14ac:dyDescent="0.25">
      <c r="A180" s="18"/>
      <c r="B180" s="18"/>
      <c r="C180" s="17"/>
      <c r="D180" s="18"/>
      <c r="E180" s="17"/>
      <c r="F180" s="19"/>
      <c r="G180" s="20"/>
      <c r="H180" s="21"/>
      <c r="I180" s="22"/>
      <c r="J180" s="61"/>
      <c r="P180" s="75"/>
    </row>
    <row r="181" spans="1:16" x14ac:dyDescent="0.25">
      <c r="A181" s="18"/>
      <c r="B181" s="18"/>
      <c r="C181" s="17"/>
      <c r="D181" s="18"/>
      <c r="E181" s="17"/>
      <c r="F181" s="19"/>
      <c r="G181" s="20"/>
      <c r="H181" s="21"/>
      <c r="I181" s="22"/>
      <c r="J181" s="61"/>
      <c r="P181" s="75"/>
    </row>
    <row r="182" spans="1:16" x14ac:dyDescent="0.25">
      <c r="A182" s="18"/>
      <c r="B182" s="18"/>
      <c r="C182" s="17"/>
      <c r="D182" s="18"/>
      <c r="E182" s="17"/>
      <c r="F182" s="19"/>
      <c r="G182" s="20"/>
      <c r="H182" s="21"/>
      <c r="I182" s="22"/>
      <c r="J182" s="61"/>
      <c r="P182" s="75"/>
    </row>
    <row r="183" spans="1:16" x14ac:dyDescent="0.25">
      <c r="A183" s="18"/>
      <c r="B183" s="18"/>
      <c r="C183" s="17"/>
      <c r="D183" s="18"/>
      <c r="E183" s="17"/>
      <c r="F183" s="19"/>
      <c r="G183" s="20"/>
      <c r="H183" s="21"/>
      <c r="I183" s="22"/>
      <c r="J183" s="61"/>
      <c r="P183" s="75"/>
    </row>
    <row r="184" spans="1:16" x14ac:dyDescent="0.25">
      <c r="A184" s="18"/>
      <c r="B184" s="18"/>
      <c r="C184" s="17"/>
      <c r="D184" s="18"/>
      <c r="E184" s="17"/>
      <c r="F184" s="19"/>
      <c r="G184" s="20"/>
      <c r="H184" s="21"/>
      <c r="I184" s="22"/>
      <c r="J184" s="61"/>
      <c r="P184" s="75"/>
    </row>
    <row r="185" spans="1:16" x14ac:dyDescent="0.25">
      <c r="A185" s="18"/>
      <c r="B185" s="18"/>
      <c r="C185" s="17"/>
      <c r="D185" s="18"/>
      <c r="E185" s="17"/>
      <c r="F185" s="19"/>
      <c r="G185" s="20"/>
      <c r="H185" s="21"/>
      <c r="I185" s="22"/>
      <c r="J185" s="61"/>
      <c r="P185" s="75"/>
    </row>
    <row r="186" spans="1:16" x14ac:dyDescent="0.25">
      <c r="A186" s="18"/>
      <c r="B186" s="18"/>
      <c r="C186" s="17"/>
      <c r="D186" s="18"/>
      <c r="E186" s="17"/>
      <c r="F186" s="19"/>
      <c r="G186" s="20"/>
      <c r="H186" s="21"/>
      <c r="I186" s="22"/>
      <c r="J186" s="61"/>
      <c r="P186" s="75"/>
    </row>
    <row r="187" spans="1:16" x14ac:dyDescent="0.25">
      <c r="A187" s="18"/>
      <c r="B187" s="18"/>
      <c r="C187" s="17"/>
      <c r="D187" s="18"/>
      <c r="E187" s="17"/>
      <c r="F187" s="19"/>
      <c r="G187" s="20"/>
      <c r="H187" s="21"/>
      <c r="I187" s="22"/>
      <c r="J187" s="61"/>
      <c r="P187" s="75"/>
    </row>
    <row r="188" spans="1:16" x14ac:dyDescent="0.25">
      <c r="A188" s="18"/>
      <c r="B188" s="18"/>
      <c r="C188" s="17"/>
      <c r="D188" s="18"/>
      <c r="E188" s="17"/>
      <c r="F188" s="19"/>
      <c r="G188" s="20"/>
      <c r="H188" s="21"/>
      <c r="I188" s="22"/>
      <c r="J188" s="61"/>
      <c r="P188" s="75"/>
    </row>
    <row r="189" spans="1:16" x14ac:dyDescent="0.25">
      <c r="A189" s="18"/>
      <c r="B189" s="18"/>
      <c r="C189" s="17"/>
      <c r="D189" s="18"/>
      <c r="E189" s="17"/>
      <c r="F189" s="19"/>
      <c r="G189" s="20"/>
      <c r="H189" s="21"/>
      <c r="I189" s="22"/>
      <c r="J189" s="61"/>
      <c r="P189" s="75"/>
    </row>
    <row r="190" spans="1:16" x14ac:dyDescent="0.25">
      <c r="A190" s="18"/>
      <c r="B190" s="18"/>
      <c r="C190" s="17"/>
      <c r="D190" s="18"/>
      <c r="E190" s="17"/>
      <c r="F190" s="19"/>
      <c r="G190" s="20"/>
      <c r="H190" s="21"/>
      <c r="I190" s="22"/>
      <c r="J190" s="61"/>
      <c r="P190" s="75"/>
    </row>
    <row r="191" spans="1:16" x14ac:dyDescent="0.25">
      <c r="A191" s="18"/>
      <c r="B191" s="18"/>
      <c r="C191" s="17"/>
      <c r="D191" s="18"/>
      <c r="E191" s="17"/>
      <c r="F191" s="19"/>
      <c r="G191" s="20"/>
      <c r="H191" s="21"/>
      <c r="I191" s="22"/>
      <c r="J191" s="61"/>
      <c r="P191" s="75"/>
    </row>
    <row r="192" spans="1:16" x14ac:dyDescent="0.25">
      <c r="A192" s="18"/>
      <c r="B192" s="18"/>
      <c r="C192" s="17"/>
      <c r="D192" s="18"/>
      <c r="E192" s="17"/>
      <c r="F192" s="19"/>
      <c r="G192" s="20"/>
      <c r="H192" s="21"/>
      <c r="I192" s="22"/>
      <c r="J192" s="61"/>
      <c r="P192" s="75"/>
    </row>
    <row r="193" spans="1:16" x14ac:dyDescent="0.25">
      <c r="A193" s="18"/>
      <c r="B193" s="18"/>
      <c r="C193" s="17"/>
      <c r="D193" s="18"/>
      <c r="E193" s="17"/>
      <c r="F193" s="19"/>
      <c r="G193" s="20"/>
      <c r="H193" s="21"/>
      <c r="I193" s="22"/>
      <c r="J193" s="61"/>
      <c r="P193" s="75"/>
    </row>
    <row r="194" spans="1:16" x14ac:dyDescent="0.25">
      <c r="A194" s="18"/>
      <c r="B194" s="18"/>
      <c r="C194" s="17"/>
      <c r="D194" s="18"/>
      <c r="E194" s="17"/>
      <c r="F194" s="19"/>
      <c r="G194" s="20"/>
      <c r="H194" s="21"/>
      <c r="I194" s="22"/>
      <c r="J194" s="61"/>
      <c r="P194" s="75"/>
    </row>
    <row r="195" spans="1:16" x14ac:dyDescent="0.25">
      <c r="A195" s="18"/>
      <c r="B195" s="18"/>
      <c r="C195" s="17"/>
      <c r="D195" s="18"/>
      <c r="E195" s="17"/>
      <c r="F195" s="19"/>
      <c r="G195" s="20"/>
      <c r="H195" s="21"/>
      <c r="I195" s="22"/>
      <c r="J195" s="61"/>
      <c r="P195" s="75"/>
    </row>
    <row r="196" spans="1:16" x14ac:dyDescent="0.25">
      <c r="A196" s="18"/>
      <c r="B196" s="18"/>
      <c r="C196" s="17"/>
      <c r="D196" s="18"/>
      <c r="E196" s="17"/>
      <c r="F196" s="19"/>
      <c r="G196" s="20"/>
      <c r="H196" s="21"/>
      <c r="I196" s="22"/>
      <c r="J196" s="61"/>
      <c r="P196" s="75"/>
    </row>
    <row r="197" spans="1:16" x14ac:dyDescent="0.25">
      <c r="A197" s="18"/>
      <c r="B197" s="18"/>
      <c r="C197" s="17"/>
      <c r="D197" s="18"/>
      <c r="E197" s="17"/>
      <c r="F197" s="19"/>
      <c r="G197" s="20"/>
      <c r="H197" s="21"/>
      <c r="I197" s="22"/>
      <c r="J197" s="61"/>
      <c r="P197" s="75"/>
    </row>
    <row r="198" spans="1:16" x14ac:dyDescent="0.25">
      <c r="A198" s="18"/>
      <c r="B198" s="18"/>
      <c r="C198" s="17"/>
      <c r="D198" s="18"/>
      <c r="E198" s="17"/>
      <c r="F198" s="19"/>
      <c r="G198" s="20"/>
      <c r="H198" s="21"/>
      <c r="I198" s="22"/>
      <c r="J198" s="61"/>
      <c r="P198" s="75"/>
    </row>
    <row r="199" spans="1:16" x14ac:dyDescent="0.25">
      <c r="A199" s="18"/>
      <c r="B199" s="18"/>
      <c r="C199" s="17"/>
      <c r="D199" s="18"/>
      <c r="E199" s="17"/>
      <c r="F199" s="19"/>
      <c r="G199" s="20"/>
      <c r="H199" s="21"/>
      <c r="I199" s="22"/>
      <c r="J199" s="61"/>
      <c r="P199" s="75"/>
    </row>
    <row r="200" spans="1:16" x14ac:dyDescent="0.25">
      <c r="A200" s="18"/>
      <c r="B200" s="18"/>
      <c r="C200" s="17"/>
      <c r="D200" s="18"/>
      <c r="E200" s="17"/>
      <c r="F200" s="19"/>
      <c r="G200" s="20"/>
      <c r="H200" s="21"/>
      <c r="I200" s="22"/>
      <c r="J200" s="61"/>
      <c r="P200" s="75"/>
    </row>
    <row r="201" spans="1:16" x14ac:dyDescent="0.25">
      <c r="A201" s="18"/>
      <c r="B201" s="18"/>
      <c r="C201" s="17"/>
      <c r="D201" s="18"/>
      <c r="E201" s="17"/>
      <c r="F201" s="19"/>
      <c r="G201" s="20"/>
      <c r="H201" s="21"/>
      <c r="I201" s="22"/>
      <c r="J201" s="61"/>
      <c r="P201" s="75"/>
    </row>
    <row r="202" spans="1:16" x14ac:dyDescent="0.25">
      <c r="A202" s="18"/>
      <c r="B202" s="18"/>
      <c r="C202" s="17"/>
      <c r="D202" s="18"/>
      <c r="E202" s="17"/>
      <c r="F202" s="19"/>
      <c r="G202" s="20"/>
      <c r="H202" s="21"/>
      <c r="I202" s="22"/>
      <c r="J202" s="61"/>
      <c r="P202" s="75"/>
    </row>
    <row r="203" spans="1:16" x14ac:dyDescent="0.25">
      <c r="A203" s="18"/>
      <c r="B203" s="18"/>
      <c r="C203" s="17"/>
      <c r="D203" s="18"/>
      <c r="E203" s="17"/>
      <c r="F203" s="19"/>
      <c r="G203" s="20"/>
      <c r="H203" s="21"/>
      <c r="I203" s="22"/>
      <c r="J203" s="61"/>
      <c r="P203" s="75"/>
    </row>
    <row r="204" spans="1:16" x14ac:dyDescent="0.25">
      <c r="A204" s="18"/>
      <c r="B204" s="18"/>
      <c r="C204" s="17"/>
      <c r="D204" s="18"/>
      <c r="E204" s="17"/>
      <c r="F204" s="19"/>
      <c r="G204" s="20"/>
      <c r="H204" s="21"/>
      <c r="I204" s="22"/>
      <c r="J204" s="61"/>
      <c r="P204" s="75"/>
    </row>
    <row r="205" spans="1:16" x14ac:dyDescent="0.25">
      <c r="A205" s="18"/>
      <c r="B205" s="18"/>
      <c r="C205" s="17"/>
      <c r="D205" s="18"/>
      <c r="E205" s="17"/>
      <c r="F205" s="19"/>
      <c r="G205" s="20"/>
      <c r="H205" s="21"/>
      <c r="I205" s="22"/>
      <c r="J205" s="61"/>
      <c r="P205" s="75"/>
    </row>
    <row r="206" spans="1:16" x14ac:dyDescent="0.25">
      <c r="A206" s="18"/>
      <c r="B206" s="18"/>
      <c r="C206" s="17"/>
      <c r="D206" s="18"/>
      <c r="E206" s="17"/>
      <c r="F206" s="19"/>
      <c r="G206" s="20"/>
      <c r="H206" s="21"/>
      <c r="I206" s="22"/>
      <c r="J206" s="61"/>
      <c r="P206" s="75"/>
    </row>
    <row r="207" spans="1:16" x14ac:dyDescent="0.25">
      <c r="A207" s="18"/>
      <c r="B207" s="18"/>
      <c r="C207" s="17"/>
      <c r="D207" s="18"/>
      <c r="E207" s="17"/>
      <c r="F207" s="19"/>
      <c r="G207" s="20"/>
      <c r="H207" s="21"/>
      <c r="I207" s="22"/>
      <c r="J207" s="61"/>
      <c r="P207" s="75"/>
    </row>
    <row r="208" spans="1:16" x14ac:dyDescent="0.25">
      <c r="A208" s="18"/>
      <c r="B208" s="18"/>
      <c r="C208" s="17"/>
      <c r="D208" s="18"/>
      <c r="E208" s="17"/>
      <c r="F208" s="19"/>
      <c r="G208" s="20"/>
      <c r="H208" s="21"/>
      <c r="I208" s="22"/>
      <c r="J208" s="61"/>
      <c r="P208" s="75"/>
    </row>
    <row r="209" spans="1:16" x14ac:dyDescent="0.25">
      <c r="A209" s="18"/>
      <c r="B209" s="18"/>
      <c r="C209" s="17"/>
      <c r="D209" s="18"/>
      <c r="E209" s="17"/>
      <c r="F209" s="19"/>
      <c r="G209" s="20"/>
      <c r="H209" s="21"/>
      <c r="I209" s="22"/>
      <c r="J209" s="61"/>
      <c r="P209" s="75"/>
    </row>
    <row r="210" spans="1:16" x14ac:dyDescent="0.25">
      <c r="A210" s="18"/>
      <c r="B210" s="18"/>
      <c r="C210" s="17"/>
      <c r="D210" s="18"/>
      <c r="E210" s="17"/>
      <c r="F210" s="19"/>
      <c r="G210" s="20"/>
      <c r="H210" s="21"/>
      <c r="I210" s="22"/>
      <c r="J210" s="61"/>
      <c r="P210" s="75"/>
    </row>
    <row r="211" spans="1:16" x14ac:dyDescent="0.25">
      <c r="A211" s="18"/>
      <c r="B211" s="18"/>
      <c r="C211" s="17"/>
      <c r="D211" s="18"/>
      <c r="E211" s="17"/>
      <c r="F211" s="19"/>
      <c r="G211" s="20"/>
      <c r="H211" s="21"/>
      <c r="I211" s="22"/>
      <c r="J211" s="61"/>
      <c r="P211" s="75"/>
    </row>
    <row r="212" spans="1:16" x14ac:dyDescent="0.25">
      <c r="A212" s="18"/>
      <c r="B212" s="18"/>
      <c r="C212" s="17"/>
      <c r="D212" s="18"/>
      <c r="E212" s="17"/>
      <c r="F212" s="19"/>
      <c r="G212" s="20"/>
      <c r="H212" s="21"/>
      <c r="I212" s="22"/>
      <c r="J212" s="61"/>
      <c r="P212" s="75"/>
    </row>
    <row r="213" spans="1:16" x14ac:dyDescent="0.25">
      <c r="A213" s="18"/>
      <c r="B213" s="18"/>
      <c r="C213" s="17"/>
      <c r="D213" s="18"/>
      <c r="E213" s="17"/>
      <c r="F213" s="19"/>
      <c r="G213" s="20"/>
      <c r="H213" s="21"/>
      <c r="I213" s="22"/>
      <c r="J213" s="61"/>
      <c r="P213" s="75"/>
    </row>
    <row r="214" spans="1:16" x14ac:dyDescent="0.25">
      <c r="A214" s="18"/>
      <c r="B214" s="18"/>
      <c r="C214" s="17"/>
      <c r="D214" s="18"/>
      <c r="E214" s="17"/>
      <c r="F214" s="19"/>
      <c r="G214" s="20"/>
      <c r="H214" s="21"/>
      <c r="I214" s="22"/>
      <c r="J214" s="61"/>
      <c r="P214" s="75"/>
    </row>
    <row r="215" spans="1:16" x14ac:dyDescent="0.25">
      <c r="A215" s="18"/>
      <c r="B215" s="18"/>
      <c r="C215" s="17"/>
      <c r="D215" s="18"/>
      <c r="E215" s="17"/>
      <c r="F215" s="19"/>
      <c r="G215" s="20"/>
      <c r="H215" s="21"/>
      <c r="I215" s="22"/>
      <c r="J215" s="61"/>
      <c r="P215" s="75"/>
    </row>
    <row r="216" spans="1:16" x14ac:dyDescent="0.25">
      <c r="A216" s="18"/>
      <c r="B216" s="18"/>
      <c r="C216" s="17"/>
      <c r="D216" s="18"/>
      <c r="E216" s="17"/>
      <c r="F216" s="19"/>
      <c r="G216" s="20"/>
      <c r="H216" s="21"/>
      <c r="I216" s="22"/>
      <c r="J216" s="61"/>
      <c r="P216" s="75"/>
    </row>
    <row r="217" spans="1:16" x14ac:dyDescent="0.25">
      <c r="A217" s="18"/>
      <c r="B217" s="18"/>
      <c r="C217" s="17"/>
      <c r="D217" s="18"/>
      <c r="E217" s="17"/>
      <c r="F217" s="19"/>
      <c r="G217" s="20"/>
      <c r="H217" s="21"/>
      <c r="I217" s="22"/>
      <c r="J217" s="61"/>
      <c r="P217" s="75"/>
    </row>
    <row r="218" spans="1:16" x14ac:dyDescent="0.25">
      <c r="A218" s="18"/>
      <c r="B218" s="18"/>
      <c r="C218" s="17"/>
      <c r="D218" s="18"/>
      <c r="E218" s="17"/>
      <c r="F218" s="19"/>
      <c r="G218" s="20"/>
      <c r="H218" s="21"/>
      <c r="I218" s="22"/>
      <c r="J218" s="61"/>
      <c r="P218" s="75"/>
    </row>
    <row r="219" spans="1:16" x14ac:dyDescent="0.25">
      <c r="A219" s="18"/>
      <c r="B219" s="18"/>
      <c r="C219" s="17"/>
      <c r="D219" s="18"/>
      <c r="E219" s="17"/>
      <c r="F219" s="19"/>
      <c r="G219" s="20"/>
      <c r="H219" s="21"/>
      <c r="I219" s="22"/>
      <c r="J219" s="61"/>
      <c r="P219" s="75"/>
    </row>
    <row r="220" spans="1:16" x14ac:dyDescent="0.25">
      <c r="A220" s="18"/>
      <c r="B220" s="18"/>
      <c r="C220" s="17"/>
      <c r="D220" s="18"/>
      <c r="E220" s="17"/>
      <c r="F220" s="19"/>
      <c r="G220" s="20"/>
      <c r="H220" s="21"/>
      <c r="I220" s="22"/>
      <c r="J220" s="61"/>
      <c r="P220" s="75"/>
    </row>
    <row r="221" spans="1:16" x14ac:dyDescent="0.25">
      <c r="A221" s="18"/>
      <c r="B221" s="18"/>
      <c r="C221" s="17"/>
      <c r="D221" s="18"/>
      <c r="E221" s="17"/>
      <c r="F221" s="19"/>
      <c r="G221" s="20"/>
      <c r="H221" s="21"/>
      <c r="I221" s="22"/>
      <c r="J221" s="61"/>
      <c r="P221" s="75"/>
    </row>
    <row r="222" spans="1:16" x14ac:dyDescent="0.25">
      <c r="A222" s="18"/>
      <c r="B222" s="18"/>
      <c r="C222" s="17"/>
      <c r="D222" s="18"/>
      <c r="E222" s="17"/>
      <c r="F222" s="19"/>
      <c r="G222" s="20"/>
      <c r="H222" s="21"/>
      <c r="I222" s="22"/>
      <c r="J222" s="61"/>
      <c r="P222" s="75"/>
    </row>
    <row r="223" spans="1:16" x14ac:dyDescent="0.25">
      <c r="A223" s="18"/>
      <c r="B223" s="18"/>
      <c r="C223" s="17"/>
      <c r="D223" s="18"/>
      <c r="E223" s="17"/>
      <c r="F223" s="19"/>
      <c r="G223" s="20"/>
      <c r="H223" s="21"/>
      <c r="I223" s="22"/>
      <c r="J223" s="61"/>
      <c r="P223" s="75"/>
    </row>
    <row r="224" spans="1:16" x14ac:dyDescent="0.25">
      <c r="A224" s="18"/>
      <c r="B224" s="18"/>
      <c r="C224" s="17"/>
      <c r="D224" s="18"/>
      <c r="E224" s="17"/>
      <c r="F224" s="19"/>
      <c r="G224" s="20"/>
      <c r="H224" s="21"/>
      <c r="I224" s="22"/>
      <c r="J224" s="61"/>
      <c r="P224" s="75"/>
    </row>
    <row r="225" spans="1:16" x14ac:dyDescent="0.25">
      <c r="A225" s="18"/>
      <c r="B225" s="18"/>
      <c r="C225" s="17"/>
      <c r="D225" s="18"/>
      <c r="E225" s="17"/>
      <c r="F225" s="19"/>
      <c r="G225" s="20"/>
      <c r="H225" s="21"/>
      <c r="I225" s="22"/>
      <c r="J225" s="61"/>
      <c r="P225" s="75"/>
    </row>
    <row r="226" spans="1:16" x14ac:dyDescent="0.25">
      <c r="A226" s="18"/>
      <c r="B226" s="18"/>
      <c r="C226" s="17"/>
      <c r="D226" s="18"/>
      <c r="E226" s="17"/>
      <c r="F226" s="19"/>
      <c r="G226" s="20"/>
      <c r="H226" s="21"/>
      <c r="I226" s="22"/>
      <c r="J226" s="61"/>
      <c r="P226" s="75"/>
    </row>
    <row r="227" spans="1:16" x14ac:dyDescent="0.25">
      <c r="A227" s="18"/>
      <c r="B227" s="18"/>
      <c r="C227" s="17"/>
      <c r="D227" s="18"/>
      <c r="E227" s="17"/>
      <c r="F227" s="19"/>
      <c r="G227" s="20"/>
      <c r="H227" s="21"/>
      <c r="I227" s="22"/>
      <c r="J227" s="61"/>
      <c r="P227" s="75"/>
    </row>
    <row r="228" spans="1:16" x14ac:dyDescent="0.25">
      <c r="A228" s="18"/>
      <c r="B228" s="18"/>
      <c r="C228" s="17"/>
      <c r="D228" s="18"/>
      <c r="E228" s="17"/>
      <c r="F228" s="19"/>
      <c r="G228" s="20"/>
      <c r="H228" s="21"/>
      <c r="I228" s="22"/>
      <c r="J228" s="61"/>
      <c r="P228" s="75"/>
    </row>
    <row r="229" spans="1:16" x14ac:dyDescent="0.25">
      <c r="A229" s="18"/>
      <c r="B229" s="18"/>
      <c r="C229" s="17"/>
      <c r="D229" s="18"/>
      <c r="E229" s="17"/>
      <c r="F229" s="19"/>
      <c r="G229" s="20"/>
      <c r="H229" s="21"/>
      <c r="I229" s="22"/>
      <c r="J229" s="61"/>
      <c r="P229" s="75"/>
    </row>
    <row r="230" spans="1:16" x14ac:dyDescent="0.25">
      <c r="A230" s="18"/>
      <c r="B230" s="18"/>
      <c r="C230" s="17"/>
      <c r="D230" s="18"/>
      <c r="E230" s="17"/>
      <c r="F230" s="19"/>
      <c r="G230" s="20"/>
      <c r="H230" s="21"/>
      <c r="I230" s="22"/>
      <c r="J230" s="61"/>
      <c r="P230" s="75"/>
    </row>
    <row r="231" spans="1:16" x14ac:dyDescent="0.25">
      <c r="A231" s="18"/>
      <c r="B231" s="18"/>
      <c r="C231" s="17"/>
      <c r="D231" s="18"/>
      <c r="E231" s="17"/>
      <c r="F231" s="19"/>
      <c r="G231" s="20"/>
      <c r="H231" s="21"/>
      <c r="I231" s="22"/>
      <c r="J231" s="61"/>
      <c r="P231" s="75"/>
    </row>
    <row r="232" spans="1:16" x14ac:dyDescent="0.25">
      <c r="A232" s="18"/>
      <c r="B232" s="18"/>
      <c r="C232" s="17"/>
      <c r="D232" s="18"/>
      <c r="E232" s="17"/>
      <c r="F232" s="19"/>
      <c r="G232" s="20"/>
      <c r="H232" s="21"/>
      <c r="I232" s="22"/>
      <c r="J232" s="61"/>
      <c r="P232" s="75"/>
    </row>
    <row r="233" spans="1:16" x14ac:dyDescent="0.25">
      <c r="A233" s="18"/>
      <c r="B233" s="18"/>
      <c r="C233" s="17"/>
      <c r="D233" s="18"/>
      <c r="E233" s="17"/>
      <c r="F233" s="19"/>
      <c r="G233" s="20"/>
      <c r="H233" s="21"/>
      <c r="I233" s="22"/>
      <c r="J233" s="61"/>
      <c r="P233" s="75"/>
    </row>
    <row r="234" spans="1:16" x14ac:dyDescent="0.25">
      <c r="A234" s="18"/>
      <c r="B234" s="18"/>
      <c r="C234" s="17"/>
      <c r="D234" s="18"/>
      <c r="E234" s="17"/>
      <c r="F234" s="19"/>
      <c r="G234" s="20"/>
      <c r="H234" s="21"/>
      <c r="I234" s="22"/>
      <c r="J234" s="61"/>
      <c r="P234" s="75"/>
    </row>
    <row r="235" spans="1:16" x14ac:dyDescent="0.25">
      <c r="A235" s="18"/>
      <c r="B235" s="18"/>
      <c r="C235" s="17"/>
      <c r="D235" s="18"/>
      <c r="E235" s="17"/>
      <c r="F235" s="19"/>
      <c r="G235" s="20"/>
      <c r="H235" s="21"/>
      <c r="I235" s="22"/>
      <c r="J235" s="61"/>
      <c r="P235" s="75"/>
    </row>
    <row r="236" spans="1:16" x14ac:dyDescent="0.25">
      <c r="A236" s="18"/>
      <c r="B236" s="18"/>
      <c r="C236" s="17"/>
      <c r="D236" s="18"/>
      <c r="E236" s="17"/>
      <c r="F236" s="19"/>
      <c r="G236" s="20"/>
      <c r="H236" s="21"/>
      <c r="I236" s="22"/>
      <c r="J236" s="61"/>
      <c r="P236" s="75"/>
    </row>
    <row r="237" spans="1:16" x14ac:dyDescent="0.25">
      <c r="A237" s="18"/>
      <c r="B237" s="18"/>
      <c r="C237" s="17"/>
      <c r="D237" s="18"/>
      <c r="E237" s="17"/>
      <c r="F237" s="19"/>
      <c r="G237" s="20"/>
      <c r="H237" s="21"/>
      <c r="I237" s="22"/>
      <c r="J237" s="61"/>
      <c r="P237" s="75"/>
    </row>
    <row r="238" spans="1:16" x14ac:dyDescent="0.25">
      <c r="A238" s="18"/>
      <c r="B238" s="18"/>
      <c r="C238" s="17"/>
      <c r="D238" s="18"/>
      <c r="E238" s="17"/>
      <c r="F238" s="19"/>
      <c r="G238" s="20"/>
      <c r="H238" s="21"/>
      <c r="I238" s="22"/>
      <c r="J238" s="61"/>
      <c r="P238" s="75"/>
    </row>
    <row r="239" spans="1:16" x14ac:dyDescent="0.25">
      <c r="A239" s="18"/>
      <c r="B239" s="18"/>
      <c r="C239" s="17"/>
      <c r="D239" s="18"/>
      <c r="E239" s="17"/>
      <c r="F239" s="19"/>
      <c r="G239" s="20"/>
      <c r="H239" s="21"/>
      <c r="I239" s="22"/>
      <c r="J239" s="61"/>
      <c r="P239" s="75"/>
    </row>
    <row r="240" spans="1:16" x14ac:dyDescent="0.25">
      <c r="A240" s="18"/>
      <c r="B240" s="18"/>
      <c r="C240" s="17"/>
      <c r="D240" s="18"/>
      <c r="E240" s="17"/>
      <c r="F240" s="19"/>
      <c r="G240" s="20"/>
      <c r="H240" s="21"/>
      <c r="I240" s="22"/>
      <c r="J240" s="61"/>
      <c r="P240" s="75"/>
    </row>
    <row r="241" spans="1:16" x14ac:dyDescent="0.25">
      <c r="A241" s="18"/>
      <c r="B241" s="18"/>
      <c r="C241" s="17"/>
      <c r="D241" s="18"/>
      <c r="E241" s="17"/>
      <c r="F241" s="19"/>
      <c r="G241" s="20"/>
      <c r="H241" s="21"/>
      <c r="I241" s="22"/>
      <c r="J241" s="61"/>
      <c r="P241" s="75"/>
    </row>
    <row r="242" spans="1:16" x14ac:dyDescent="0.25">
      <c r="A242" s="18"/>
      <c r="B242" s="18"/>
      <c r="C242" s="17"/>
      <c r="D242" s="18"/>
      <c r="E242" s="17"/>
      <c r="F242" s="19"/>
      <c r="G242" s="20"/>
      <c r="H242" s="21"/>
      <c r="I242" s="22"/>
      <c r="J242" s="61"/>
      <c r="P242" s="75"/>
    </row>
    <row r="243" spans="1:16" x14ac:dyDescent="0.25">
      <c r="A243" s="18"/>
      <c r="B243" s="18"/>
      <c r="C243" s="17"/>
      <c r="D243" s="18"/>
      <c r="E243" s="17"/>
      <c r="F243" s="19"/>
      <c r="G243" s="20"/>
      <c r="H243" s="21"/>
      <c r="I243" s="22"/>
      <c r="J243" s="61"/>
      <c r="P243" s="75"/>
    </row>
    <row r="244" spans="1:16" x14ac:dyDescent="0.25">
      <c r="A244" s="18"/>
      <c r="B244" s="18"/>
      <c r="C244" s="17"/>
      <c r="D244" s="18"/>
      <c r="E244" s="17"/>
      <c r="F244" s="19"/>
      <c r="G244" s="20"/>
      <c r="H244" s="21"/>
      <c r="I244" s="22"/>
      <c r="J244" s="61"/>
      <c r="P244" s="75"/>
    </row>
    <row r="245" spans="1:16" x14ac:dyDescent="0.25">
      <c r="A245" s="18"/>
      <c r="B245" s="18"/>
      <c r="C245" s="17"/>
      <c r="D245" s="18"/>
      <c r="E245" s="17"/>
      <c r="F245" s="19"/>
      <c r="G245" s="20"/>
      <c r="H245" s="21"/>
      <c r="I245" s="22"/>
      <c r="J245" s="61"/>
      <c r="P245" s="75"/>
    </row>
    <row r="246" spans="1:16" x14ac:dyDescent="0.25">
      <c r="A246" s="18"/>
      <c r="B246" s="18"/>
      <c r="C246" s="17"/>
      <c r="D246" s="18"/>
      <c r="E246" s="17"/>
      <c r="F246" s="19"/>
      <c r="G246" s="20"/>
      <c r="H246" s="21"/>
      <c r="I246" s="22"/>
      <c r="J246" s="61"/>
      <c r="P246" s="75"/>
    </row>
    <row r="247" spans="1:16" x14ac:dyDescent="0.25">
      <c r="A247" s="18"/>
      <c r="B247" s="18"/>
      <c r="C247" s="17"/>
      <c r="D247" s="18"/>
      <c r="E247" s="17"/>
      <c r="F247" s="19"/>
      <c r="G247" s="20"/>
      <c r="H247" s="21"/>
      <c r="I247" s="22"/>
      <c r="J247" s="61"/>
      <c r="P247" s="75"/>
    </row>
    <row r="248" spans="1:16" x14ac:dyDescent="0.25">
      <c r="A248" s="18"/>
      <c r="B248" s="18"/>
      <c r="C248" s="17"/>
      <c r="D248" s="18"/>
      <c r="E248" s="17"/>
      <c r="F248" s="19"/>
      <c r="G248" s="20"/>
      <c r="H248" s="21"/>
      <c r="I248" s="22"/>
      <c r="J248" s="61"/>
      <c r="P248" s="75"/>
    </row>
    <row r="249" spans="1:16" x14ac:dyDescent="0.25">
      <c r="A249" s="18"/>
      <c r="B249" s="18"/>
      <c r="C249" s="17"/>
      <c r="D249" s="18"/>
      <c r="E249" s="17"/>
      <c r="F249" s="19"/>
      <c r="G249" s="20"/>
      <c r="H249" s="21"/>
      <c r="I249" s="22"/>
      <c r="J249" s="61"/>
      <c r="P249" s="75"/>
    </row>
    <row r="250" spans="1:16" x14ac:dyDescent="0.25">
      <c r="A250" s="18"/>
      <c r="B250" s="18"/>
      <c r="C250" s="17"/>
      <c r="D250" s="18"/>
      <c r="E250" s="17"/>
      <c r="F250" s="19"/>
      <c r="G250" s="20"/>
      <c r="H250" s="21"/>
      <c r="I250" s="22"/>
      <c r="J250" s="61"/>
      <c r="P250" s="75"/>
    </row>
    <row r="251" spans="1:16" x14ac:dyDescent="0.25">
      <c r="A251" s="18"/>
      <c r="B251" s="18"/>
      <c r="C251" s="17"/>
      <c r="D251" s="18"/>
      <c r="E251" s="17"/>
      <c r="F251" s="19"/>
      <c r="G251" s="20"/>
      <c r="H251" s="21"/>
      <c r="I251" s="22"/>
      <c r="J251" s="61"/>
      <c r="P251" s="75"/>
    </row>
    <row r="252" spans="1:16" x14ac:dyDescent="0.25">
      <c r="A252" s="18"/>
      <c r="B252" s="18"/>
      <c r="C252" s="17"/>
      <c r="D252" s="18"/>
      <c r="E252" s="17"/>
      <c r="F252" s="19"/>
      <c r="G252" s="20"/>
      <c r="H252" s="21"/>
      <c r="I252" s="22"/>
      <c r="J252" s="61"/>
      <c r="P252" s="75"/>
    </row>
    <row r="253" spans="1:16" x14ac:dyDescent="0.25">
      <c r="A253" s="18"/>
      <c r="B253" s="18"/>
      <c r="C253" s="17"/>
      <c r="D253" s="18"/>
      <c r="E253" s="17"/>
      <c r="F253" s="19"/>
      <c r="G253" s="20"/>
      <c r="H253" s="21"/>
      <c r="I253" s="22"/>
      <c r="J253" s="61"/>
      <c r="P253" s="75"/>
    </row>
    <row r="254" spans="1:16" x14ac:dyDescent="0.25">
      <c r="A254" s="18"/>
      <c r="B254" s="18"/>
      <c r="C254" s="17"/>
      <c r="D254" s="18"/>
      <c r="E254" s="17"/>
      <c r="F254" s="19"/>
      <c r="G254" s="20"/>
      <c r="H254" s="21"/>
      <c r="I254" s="22"/>
      <c r="J254" s="61"/>
      <c r="P254" s="75"/>
    </row>
    <row r="255" spans="1:16" x14ac:dyDescent="0.25">
      <c r="A255" s="18"/>
      <c r="B255" s="18"/>
      <c r="C255" s="17"/>
      <c r="D255" s="18"/>
      <c r="E255" s="17"/>
      <c r="F255" s="19"/>
      <c r="G255" s="20"/>
      <c r="H255" s="21"/>
      <c r="I255" s="22"/>
      <c r="J255" s="61"/>
      <c r="P255" s="75"/>
    </row>
    <row r="256" spans="1:16" x14ac:dyDescent="0.25">
      <c r="A256" s="18"/>
      <c r="B256" s="18"/>
      <c r="C256" s="17"/>
      <c r="D256" s="18"/>
      <c r="E256" s="17"/>
      <c r="F256" s="19"/>
      <c r="G256" s="20"/>
      <c r="H256" s="21"/>
      <c r="I256" s="22"/>
      <c r="J256" s="61"/>
      <c r="P256" s="75"/>
    </row>
    <row r="257" spans="1:16" x14ac:dyDescent="0.25">
      <c r="A257" s="18"/>
      <c r="B257" s="18"/>
      <c r="C257" s="17"/>
      <c r="D257" s="18"/>
      <c r="E257" s="17"/>
      <c r="F257" s="19"/>
      <c r="G257" s="20"/>
      <c r="H257" s="21"/>
      <c r="I257" s="22"/>
      <c r="J257" s="61"/>
      <c r="P257" s="75"/>
    </row>
    <row r="258" spans="1:16" x14ac:dyDescent="0.25">
      <c r="A258" s="18"/>
      <c r="B258" s="18"/>
      <c r="C258" s="17"/>
      <c r="D258" s="18"/>
      <c r="E258" s="17"/>
      <c r="F258" s="19"/>
      <c r="G258" s="20"/>
      <c r="H258" s="21"/>
      <c r="I258" s="22"/>
      <c r="J258" s="61"/>
      <c r="P258" s="75"/>
    </row>
    <row r="259" spans="1:16" x14ac:dyDescent="0.25">
      <c r="A259" s="18"/>
      <c r="B259" s="18"/>
      <c r="C259" s="17"/>
      <c r="D259" s="18"/>
      <c r="E259" s="17"/>
      <c r="F259" s="19"/>
      <c r="G259" s="20"/>
      <c r="H259" s="21"/>
      <c r="I259" s="22"/>
      <c r="J259" s="61"/>
      <c r="P259" s="75"/>
    </row>
    <row r="260" spans="1:16" x14ac:dyDescent="0.25">
      <c r="A260" s="18"/>
      <c r="B260" s="18"/>
      <c r="C260" s="17"/>
      <c r="D260" s="18"/>
      <c r="E260" s="17"/>
      <c r="F260" s="19"/>
      <c r="G260" s="20"/>
      <c r="H260" s="21"/>
      <c r="I260" s="22"/>
      <c r="J260" s="61"/>
      <c r="P260" s="75"/>
    </row>
    <row r="261" spans="1:16" x14ac:dyDescent="0.25">
      <c r="A261" s="18"/>
      <c r="B261" s="18"/>
      <c r="C261" s="17"/>
      <c r="D261" s="18"/>
      <c r="E261" s="17"/>
      <c r="F261" s="19"/>
      <c r="G261" s="20"/>
      <c r="H261" s="21"/>
      <c r="I261" s="22"/>
      <c r="J261" s="61"/>
      <c r="P261" s="75"/>
    </row>
    <row r="262" spans="1:16" x14ac:dyDescent="0.25">
      <c r="A262" s="18"/>
      <c r="B262" s="18"/>
      <c r="C262" s="17"/>
      <c r="D262" s="18"/>
      <c r="E262" s="17"/>
      <c r="F262" s="19"/>
      <c r="G262" s="20"/>
      <c r="H262" s="21"/>
      <c r="I262" s="22"/>
      <c r="J262" s="61"/>
      <c r="P262" s="75"/>
    </row>
    <row r="263" spans="1:16" x14ac:dyDescent="0.25">
      <c r="A263" s="18"/>
      <c r="B263" s="18"/>
      <c r="C263" s="17"/>
      <c r="D263" s="18"/>
      <c r="E263" s="17"/>
      <c r="F263" s="19"/>
      <c r="G263" s="20"/>
      <c r="H263" s="21"/>
      <c r="I263" s="22"/>
      <c r="J263" s="61"/>
      <c r="P263" s="75"/>
    </row>
    <row r="264" spans="1:16" x14ac:dyDescent="0.25">
      <c r="A264" s="18"/>
      <c r="B264" s="18"/>
      <c r="C264" s="17"/>
      <c r="D264" s="18"/>
      <c r="E264" s="17"/>
      <c r="F264" s="19"/>
      <c r="G264" s="20"/>
      <c r="H264" s="21"/>
      <c r="I264" s="22"/>
      <c r="J264" s="61"/>
      <c r="P264" s="75"/>
    </row>
    <row r="265" spans="1:16" x14ac:dyDescent="0.25">
      <c r="A265" s="18"/>
      <c r="B265" s="18"/>
      <c r="C265" s="17"/>
      <c r="D265" s="18"/>
      <c r="E265" s="17"/>
      <c r="F265" s="19"/>
      <c r="G265" s="20"/>
      <c r="H265" s="21"/>
      <c r="I265" s="22"/>
      <c r="J265" s="61"/>
      <c r="P265" s="75"/>
    </row>
    <row r="266" spans="1:16" x14ac:dyDescent="0.25">
      <c r="A266" s="18"/>
      <c r="B266" s="18"/>
      <c r="C266" s="17"/>
      <c r="D266" s="18"/>
      <c r="E266" s="17"/>
      <c r="F266" s="19"/>
      <c r="G266" s="20"/>
      <c r="H266" s="21"/>
      <c r="I266" s="22"/>
      <c r="J266" s="61"/>
      <c r="P266" s="75"/>
    </row>
    <row r="267" spans="1:16" x14ac:dyDescent="0.25">
      <c r="A267" s="18"/>
      <c r="B267" s="18"/>
      <c r="C267" s="17"/>
      <c r="D267" s="18"/>
      <c r="E267" s="17"/>
      <c r="F267" s="19"/>
      <c r="G267" s="20"/>
      <c r="H267" s="21"/>
      <c r="I267" s="22"/>
      <c r="J267" s="61"/>
      <c r="P267" s="75"/>
    </row>
    <row r="268" spans="1:16" x14ac:dyDescent="0.25">
      <c r="A268" s="18"/>
      <c r="B268" s="18"/>
      <c r="C268" s="17"/>
      <c r="D268" s="18"/>
      <c r="E268" s="17"/>
      <c r="F268" s="19"/>
      <c r="G268" s="20"/>
      <c r="H268" s="21"/>
      <c r="I268" s="22"/>
      <c r="J268" s="61"/>
      <c r="P268" s="75"/>
    </row>
    <row r="269" spans="1:16" x14ac:dyDescent="0.25">
      <c r="A269" s="18"/>
      <c r="B269" s="18"/>
      <c r="C269" s="17"/>
      <c r="D269" s="18"/>
      <c r="E269" s="17"/>
      <c r="F269" s="19"/>
      <c r="G269" s="20"/>
      <c r="H269" s="21"/>
      <c r="I269" s="22"/>
      <c r="J269" s="61"/>
      <c r="P269" s="75"/>
    </row>
    <row r="270" spans="1:16" x14ac:dyDescent="0.25">
      <c r="A270" s="18"/>
      <c r="B270" s="18"/>
      <c r="C270" s="17"/>
      <c r="D270" s="18"/>
      <c r="E270" s="17"/>
      <c r="F270" s="19"/>
      <c r="G270" s="20"/>
      <c r="H270" s="21"/>
      <c r="I270" s="22"/>
      <c r="J270" s="61"/>
      <c r="P270" s="75"/>
    </row>
    <row r="271" spans="1:16" x14ac:dyDescent="0.25">
      <c r="A271" s="18"/>
      <c r="B271" s="18"/>
      <c r="C271" s="17"/>
      <c r="D271" s="18"/>
      <c r="E271" s="17"/>
      <c r="F271" s="19"/>
      <c r="G271" s="20"/>
      <c r="H271" s="21"/>
      <c r="I271" s="22"/>
      <c r="J271" s="61"/>
      <c r="P271" s="75"/>
    </row>
    <row r="272" spans="1:16" x14ac:dyDescent="0.25">
      <c r="A272" s="18"/>
      <c r="B272" s="18"/>
      <c r="C272" s="17"/>
      <c r="D272" s="18"/>
      <c r="E272" s="17"/>
      <c r="F272" s="19"/>
      <c r="G272" s="20"/>
      <c r="H272" s="21"/>
      <c r="I272" s="22"/>
      <c r="J272" s="61"/>
      <c r="P272" s="75"/>
    </row>
    <row r="273" spans="1:16" x14ac:dyDescent="0.25">
      <c r="A273" s="18"/>
      <c r="B273" s="18"/>
      <c r="C273" s="17"/>
      <c r="D273" s="18"/>
      <c r="E273" s="17"/>
      <c r="F273" s="19"/>
      <c r="G273" s="20"/>
      <c r="H273" s="21"/>
      <c r="I273" s="22"/>
      <c r="J273" s="61"/>
      <c r="P273" s="75"/>
    </row>
    <row r="274" spans="1:16" x14ac:dyDescent="0.25">
      <c r="A274" s="18"/>
      <c r="B274" s="18"/>
      <c r="C274" s="17"/>
      <c r="D274" s="18"/>
      <c r="E274" s="17"/>
      <c r="F274" s="19"/>
      <c r="G274" s="20"/>
      <c r="H274" s="21"/>
      <c r="I274" s="22"/>
      <c r="J274" s="61"/>
      <c r="P274" s="75"/>
    </row>
    <row r="275" spans="1:16" x14ac:dyDescent="0.25">
      <c r="A275" s="18"/>
      <c r="B275" s="18"/>
      <c r="C275" s="17"/>
      <c r="D275" s="18"/>
      <c r="E275" s="17"/>
      <c r="F275" s="19"/>
      <c r="G275" s="20"/>
      <c r="H275" s="21"/>
      <c r="I275" s="22"/>
      <c r="J275" s="61"/>
      <c r="P275" s="75"/>
    </row>
    <row r="276" spans="1:16" x14ac:dyDescent="0.25">
      <c r="A276" s="18"/>
      <c r="B276" s="18"/>
      <c r="C276" s="17"/>
      <c r="D276" s="18"/>
      <c r="E276" s="17"/>
      <c r="F276" s="19"/>
      <c r="G276" s="20"/>
      <c r="H276" s="21"/>
      <c r="I276" s="22"/>
      <c r="J276" s="61"/>
      <c r="P276" s="75"/>
    </row>
    <row r="277" spans="1:16" x14ac:dyDescent="0.25">
      <c r="A277" s="18"/>
      <c r="B277" s="18"/>
      <c r="C277" s="17"/>
      <c r="D277" s="18"/>
      <c r="E277" s="17"/>
      <c r="F277" s="19"/>
      <c r="G277" s="20"/>
      <c r="H277" s="21"/>
      <c r="I277" s="22"/>
      <c r="J277" s="61"/>
      <c r="P277" s="75"/>
    </row>
    <row r="278" spans="1:16" x14ac:dyDescent="0.25">
      <c r="A278" s="18"/>
      <c r="B278" s="18"/>
      <c r="C278" s="17"/>
      <c r="D278" s="18"/>
      <c r="E278" s="17"/>
      <c r="F278" s="19"/>
      <c r="G278" s="20"/>
      <c r="H278" s="21"/>
      <c r="I278" s="22"/>
      <c r="J278" s="61"/>
      <c r="P278" s="75"/>
    </row>
    <row r="279" spans="1:16" x14ac:dyDescent="0.25">
      <c r="A279" s="18"/>
      <c r="B279" s="18"/>
      <c r="C279" s="17"/>
      <c r="D279" s="18"/>
      <c r="E279" s="17"/>
      <c r="F279" s="19"/>
      <c r="G279" s="20"/>
      <c r="H279" s="21"/>
      <c r="I279" s="22"/>
      <c r="J279" s="61"/>
      <c r="P279" s="75"/>
    </row>
    <row r="280" spans="1:16" x14ac:dyDescent="0.25">
      <c r="A280" s="18"/>
      <c r="B280" s="18"/>
      <c r="C280" s="17"/>
      <c r="D280" s="18"/>
      <c r="E280" s="17"/>
      <c r="F280" s="19"/>
      <c r="G280" s="20"/>
      <c r="H280" s="21"/>
      <c r="I280" s="22"/>
      <c r="J280" s="61"/>
      <c r="P280" s="75"/>
    </row>
    <row r="281" spans="1:16" x14ac:dyDescent="0.25">
      <c r="A281" s="18"/>
      <c r="B281" s="18"/>
      <c r="C281" s="17"/>
      <c r="D281" s="18"/>
      <c r="E281" s="17"/>
      <c r="F281" s="19"/>
      <c r="G281" s="20"/>
      <c r="H281" s="21"/>
      <c r="I281" s="22"/>
      <c r="J281" s="61"/>
      <c r="P281" s="75"/>
    </row>
    <row r="282" spans="1:16" x14ac:dyDescent="0.25">
      <c r="A282" s="18"/>
      <c r="B282" s="18"/>
      <c r="C282" s="17"/>
      <c r="D282" s="18"/>
      <c r="E282" s="17"/>
      <c r="F282" s="19"/>
      <c r="G282" s="20"/>
      <c r="H282" s="21"/>
      <c r="I282" s="22"/>
      <c r="J282" s="61"/>
      <c r="P282" s="75"/>
    </row>
    <row r="283" spans="1:16" x14ac:dyDescent="0.25">
      <c r="A283" s="18"/>
      <c r="B283" s="18"/>
      <c r="C283" s="17"/>
      <c r="D283" s="18"/>
      <c r="E283" s="17"/>
      <c r="F283" s="19"/>
      <c r="G283" s="20"/>
      <c r="H283" s="21"/>
      <c r="I283" s="22"/>
      <c r="J283" s="61"/>
      <c r="P283" s="75"/>
    </row>
    <row r="284" spans="1:16" x14ac:dyDescent="0.25">
      <c r="A284" s="18"/>
      <c r="B284" s="18"/>
      <c r="C284" s="17"/>
      <c r="D284" s="18"/>
      <c r="E284" s="17"/>
      <c r="F284" s="19"/>
      <c r="G284" s="20"/>
      <c r="H284" s="21"/>
      <c r="I284" s="22"/>
      <c r="J284" s="61"/>
      <c r="P284" s="75"/>
    </row>
    <row r="285" spans="1:16" x14ac:dyDescent="0.25">
      <c r="A285" s="18"/>
      <c r="B285" s="18"/>
      <c r="C285" s="17"/>
      <c r="D285" s="18"/>
      <c r="E285" s="17"/>
      <c r="F285" s="19"/>
      <c r="G285" s="20"/>
      <c r="H285" s="21"/>
      <c r="I285" s="22"/>
      <c r="J285" s="61"/>
      <c r="P285" s="75"/>
    </row>
    <row r="286" spans="1:16" x14ac:dyDescent="0.25">
      <c r="A286" s="18"/>
      <c r="B286" s="18"/>
      <c r="C286" s="17"/>
      <c r="D286" s="18"/>
      <c r="E286" s="17"/>
      <c r="F286" s="19"/>
      <c r="G286" s="20"/>
      <c r="H286" s="21"/>
      <c r="I286" s="22"/>
      <c r="J286" s="61"/>
      <c r="P286" s="75"/>
    </row>
    <row r="287" spans="1:16" x14ac:dyDescent="0.25">
      <c r="A287" s="18"/>
      <c r="B287" s="18"/>
      <c r="C287" s="17"/>
      <c r="D287" s="18"/>
      <c r="E287" s="17"/>
      <c r="F287" s="19"/>
      <c r="G287" s="20"/>
      <c r="H287" s="21"/>
      <c r="I287" s="22"/>
      <c r="J287" s="61"/>
      <c r="P287" s="75"/>
    </row>
    <row r="288" spans="1:16" x14ac:dyDescent="0.25">
      <c r="A288" s="18"/>
      <c r="B288" s="18"/>
      <c r="C288" s="17"/>
      <c r="D288" s="18"/>
      <c r="E288" s="17"/>
      <c r="F288" s="19"/>
      <c r="G288" s="20"/>
      <c r="H288" s="21"/>
      <c r="I288" s="22"/>
      <c r="J288" s="61"/>
      <c r="P288" s="75"/>
    </row>
    <row r="289" spans="1:16" x14ac:dyDescent="0.25">
      <c r="A289" s="18"/>
      <c r="B289" s="18"/>
      <c r="C289" s="17"/>
      <c r="D289" s="18"/>
      <c r="E289" s="17"/>
      <c r="F289" s="19"/>
      <c r="G289" s="20"/>
      <c r="H289" s="21"/>
      <c r="I289" s="22"/>
      <c r="J289" s="61"/>
      <c r="P289" s="75"/>
    </row>
    <row r="290" spans="1:16" x14ac:dyDescent="0.25">
      <c r="A290" s="18"/>
      <c r="B290" s="18"/>
      <c r="C290" s="17"/>
      <c r="D290" s="18"/>
      <c r="E290" s="17"/>
      <c r="F290" s="19"/>
      <c r="G290" s="20"/>
      <c r="H290" s="21"/>
      <c r="I290" s="22"/>
      <c r="J290" s="61"/>
      <c r="P290" s="75"/>
    </row>
    <row r="291" spans="1:16" x14ac:dyDescent="0.25">
      <c r="A291" s="18"/>
      <c r="B291" s="18"/>
      <c r="C291" s="17"/>
      <c r="D291" s="18"/>
      <c r="E291" s="17"/>
      <c r="F291" s="19"/>
      <c r="G291" s="20"/>
      <c r="H291" s="21"/>
      <c r="I291" s="22"/>
      <c r="J291" s="61"/>
      <c r="P291" s="75"/>
    </row>
    <row r="292" spans="1:16" x14ac:dyDescent="0.25">
      <c r="A292" s="18"/>
      <c r="B292" s="18"/>
      <c r="C292" s="17"/>
      <c r="D292" s="18"/>
      <c r="E292" s="17"/>
      <c r="F292" s="19"/>
      <c r="G292" s="20"/>
      <c r="H292" s="21"/>
      <c r="I292" s="22"/>
      <c r="J292" s="61"/>
      <c r="P292" s="75"/>
    </row>
    <row r="293" spans="1:16" x14ac:dyDescent="0.25">
      <c r="A293" s="18"/>
      <c r="B293" s="18"/>
      <c r="C293" s="17"/>
      <c r="D293" s="18"/>
      <c r="E293" s="17"/>
      <c r="F293" s="19"/>
      <c r="G293" s="20"/>
      <c r="H293" s="21"/>
      <c r="I293" s="22"/>
      <c r="J293" s="61"/>
      <c r="P293" s="75"/>
    </row>
    <row r="294" spans="1:16" x14ac:dyDescent="0.25">
      <c r="A294" s="18"/>
      <c r="B294" s="18"/>
      <c r="C294" s="17"/>
      <c r="D294" s="18"/>
      <c r="E294" s="17"/>
      <c r="F294" s="19"/>
      <c r="G294" s="20"/>
      <c r="H294" s="21"/>
      <c r="I294" s="22"/>
      <c r="J294" s="61"/>
      <c r="P294" s="75"/>
    </row>
    <row r="295" spans="1:16" x14ac:dyDescent="0.25">
      <c r="A295" s="18"/>
      <c r="B295" s="18"/>
      <c r="C295" s="17"/>
      <c r="D295" s="18"/>
      <c r="E295" s="17"/>
      <c r="F295" s="19"/>
      <c r="G295" s="20"/>
      <c r="H295" s="21"/>
      <c r="I295" s="22"/>
      <c r="J295" s="61"/>
      <c r="P295" s="75"/>
    </row>
    <row r="296" spans="1:16" x14ac:dyDescent="0.25">
      <c r="A296" s="18"/>
      <c r="B296" s="18"/>
      <c r="C296" s="17"/>
      <c r="D296" s="18"/>
      <c r="E296" s="17"/>
      <c r="F296" s="19"/>
      <c r="G296" s="20"/>
      <c r="H296" s="21"/>
      <c r="I296" s="22"/>
      <c r="J296" s="61"/>
      <c r="P296" s="75"/>
    </row>
    <row r="297" spans="1:16" x14ac:dyDescent="0.25">
      <c r="A297" s="18"/>
      <c r="B297" s="18"/>
      <c r="C297" s="17"/>
      <c r="D297" s="18"/>
      <c r="E297" s="17"/>
      <c r="F297" s="19"/>
      <c r="G297" s="20"/>
      <c r="H297" s="21"/>
      <c r="I297" s="22"/>
      <c r="J297" s="61"/>
      <c r="P297" s="75"/>
    </row>
    <row r="298" spans="1:16" x14ac:dyDescent="0.25">
      <c r="A298" s="18"/>
      <c r="B298" s="18"/>
      <c r="C298" s="17"/>
      <c r="D298" s="18"/>
      <c r="E298" s="17"/>
      <c r="F298" s="19"/>
      <c r="G298" s="20"/>
      <c r="H298" s="21"/>
      <c r="I298" s="22"/>
      <c r="J298" s="61"/>
      <c r="P298" s="75"/>
    </row>
    <row r="299" spans="1:16" x14ac:dyDescent="0.25">
      <c r="A299" s="18"/>
      <c r="B299" s="18"/>
      <c r="C299" s="17"/>
      <c r="D299" s="18"/>
      <c r="E299" s="17"/>
      <c r="F299" s="19"/>
      <c r="G299" s="20"/>
      <c r="H299" s="21"/>
      <c r="I299" s="22"/>
      <c r="J299" s="61"/>
      <c r="P299" s="75"/>
    </row>
    <row r="300" spans="1:16" x14ac:dyDescent="0.25">
      <c r="A300" s="18"/>
      <c r="B300" s="18"/>
      <c r="C300" s="17"/>
      <c r="D300" s="18"/>
      <c r="E300" s="17"/>
      <c r="F300" s="19"/>
      <c r="G300" s="20"/>
      <c r="H300" s="21"/>
      <c r="I300" s="22"/>
      <c r="J300" s="61"/>
      <c r="P300" s="75"/>
    </row>
    <row r="301" spans="1:16" x14ac:dyDescent="0.25">
      <c r="A301" s="18"/>
      <c r="B301" s="18"/>
      <c r="C301" s="17"/>
      <c r="D301" s="18"/>
      <c r="E301" s="17"/>
      <c r="F301" s="19"/>
      <c r="G301" s="20"/>
      <c r="H301" s="21"/>
      <c r="I301" s="22"/>
      <c r="J301" s="61"/>
      <c r="P301" s="75"/>
    </row>
    <row r="302" spans="1:16" x14ac:dyDescent="0.25">
      <c r="A302" s="18"/>
      <c r="B302" s="18"/>
      <c r="C302" s="17"/>
      <c r="D302" s="18"/>
      <c r="E302" s="17"/>
      <c r="F302" s="19"/>
      <c r="G302" s="20"/>
      <c r="H302" s="21"/>
      <c r="I302" s="22"/>
      <c r="J302" s="61"/>
      <c r="P302" s="75"/>
    </row>
    <row r="303" spans="1:16" x14ac:dyDescent="0.25">
      <c r="A303" s="18"/>
      <c r="B303" s="18"/>
      <c r="C303" s="17"/>
      <c r="D303" s="18"/>
      <c r="E303" s="17"/>
      <c r="F303" s="19"/>
      <c r="G303" s="20"/>
      <c r="H303" s="21"/>
      <c r="I303" s="22"/>
      <c r="J303" s="61"/>
      <c r="P303" s="75"/>
    </row>
    <row r="304" spans="1:16" x14ac:dyDescent="0.25">
      <c r="A304" s="18"/>
      <c r="B304" s="18"/>
      <c r="C304" s="17"/>
      <c r="D304" s="18"/>
      <c r="E304" s="17"/>
      <c r="F304" s="19"/>
      <c r="G304" s="20"/>
      <c r="H304" s="21"/>
      <c r="I304" s="22"/>
      <c r="J304" s="61"/>
      <c r="P304" s="75"/>
    </row>
    <row r="305" spans="1:16" x14ac:dyDescent="0.25">
      <c r="A305" s="18"/>
      <c r="B305" s="18"/>
      <c r="C305" s="17"/>
      <c r="D305" s="18"/>
      <c r="E305" s="17"/>
      <c r="F305" s="19"/>
      <c r="G305" s="20"/>
      <c r="H305" s="21"/>
      <c r="I305" s="22"/>
      <c r="J305" s="61"/>
      <c r="P305" s="75"/>
    </row>
    <row r="306" spans="1:16" x14ac:dyDescent="0.25">
      <c r="A306" s="18"/>
      <c r="B306" s="18"/>
      <c r="C306" s="17"/>
      <c r="D306" s="18"/>
      <c r="E306" s="17"/>
      <c r="F306" s="19"/>
      <c r="G306" s="20"/>
      <c r="H306" s="21"/>
      <c r="I306" s="22"/>
      <c r="J306" s="61"/>
      <c r="P306" s="75"/>
    </row>
    <row r="307" spans="1:16" x14ac:dyDescent="0.25">
      <c r="A307" s="18"/>
      <c r="B307" s="18"/>
      <c r="C307" s="17"/>
      <c r="D307" s="18"/>
      <c r="E307" s="17"/>
      <c r="F307" s="19"/>
      <c r="G307" s="20"/>
      <c r="H307" s="21"/>
      <c r="I307" s="22"/>
      <c r="J307" s="61"/>
      <c r="P307" s="75"/>
    </row>
    <row r="308" spans="1:16" x14ac:dyDescent="0.25">
      <c r="A308" s="18"/>
      <c r="B308" s="18"/>
      <c r="C308" s="17"/>
      <c r="D308" s="18"/>
      <c r="E308" s="17"/>
      <c r="F308" s="19"/>
      <c r="G308" s="20"/>
      <c r="H308" s="21"/>
      <c r="I308" s="22"/>
      <c r="J308" s="61"/>
      <c r="P308" s="75"/>
    </row>
    <row r="309" spans="1:16" x14ac:dyDescent="0.25">
      <c r="A309" s="18"/>
      <c r="B309" s="18"/>
      <c r="C309" s="17"/>
      <c r="D309" s="18"/>
      <c r="E309" s="17"/>
      <c r="F309" s="19"/>
      <c r="G309" s="20"/>
      <c r="H309" s="21"/>
      <c r="I309" s="22"/>
      <c r="J309" s="61"/>
      <c r="P309" s="75"/>
    </row>
    <row r="310" spans="1:16" x14ac:dyDescent="0.25">
      <c r="A310" s="18"/>
      <c r="B310" s="18"/>
      <c r="C310" s="17"/>
      <c r="D310" s="18"/>
      <c r="E310" s="17"/>
      <c r="F310" s="19"/>
      <c r="G310" s="20"/>
      <c r="H310" s="21"/>
      <c r="I310" s="22"/>
      <c r="J310" s="61"/>
      <c r="P310" s="75"/>
    </row>
    <row r="311" spans="1:16" x14ac:dyDescent="0.25">
      <c r="A311" s="18"/>
      <c r="B311" s="18"/>
      <c r="C311" s="17"/>
      <c r="D311" s="18"/>
      <c r="E311" s="17"/>
      <c r="F311" s="19"/>
      <c r="G311" s="20"/>
      <c r="H311" s="21"/>
      <c r="I311" s="22"/>
      <c r="J311" s="61"/>
      <c r="P311" s="75"/>
    </row>
    <row r="312" spans="1:16" x14ac:dyDescent="0.25">
      <c r="A312" s="18"/>
      <c r="B312" s="18"/>
      <c r="C312" s="17"/>
      <c r="D312" s="18"/>
      <c r="E312" s="17"/>
      <c r="F312" s="19"/>
      <c r="G312" s="20"/>
      <c r="H312" s="21"/>
      <c r="I312" s="22"/>
      <c r="J312" s="61"/>
      <c r="P312" s="75"/>
    </row>
    <row r="313" spans="1:16" x14ac:dyDescent="0.25">
      <c r="A313" s="18"/>
      <c r="B313" s="18"/>
      <c r="C313" s="17"/>
      <c r="D313" s="18"/>
      <c r="E313" s="17"/>
      <c r="F313" s="19"/>
      <c r="G313" s="20"/>
      <c r="H313" s="21"/>
      <c r="I313" s="22"/>
      <c r="J313" s="61"/>
      <c r="P313" s="75"/>
    </row>
    <row r="314" spans="1:16" x14ac:dyDescent="0.25">
      <c r="A314" s="18"/>
      <c r="B314" s="18"/>
      <c r="C314" s="17"/>
      <c r="D314" s="18"/>
      <c r="E314" s="17"/>
      <c r="F314" s="19"/>
      <c r="G314" s="20"/>
      <c r="H314" s="21"/>
      <c r="I314" s="22"/>
      <c r="J314" s="61"/>
      <c r="P314" s="75"/>
    </row>
    <row r="315" spans="1:16" x14ac:dyDescent="0.25">
      <c r="A315" s="18"/>
      <c r="B315" s="18"/>
      <c r="C315" s="17"/>
      <c r="D315" s="18"/>
      <c r="E315" s="17"/>
      <c r="F315" s="19"/>
      <c r="G315" s="20"/>
      <c r="H315" s="21"/>
      <c r="I315" s="22"/>
      <c r="J315" s="61"/>
      <c r="P315" s="75"/>
    </row>
    <row r="316" spans="1:16" x14ac:dyDescent="0.25">
      <c r="A316" s="18"/>
      <c r="B316" s="18"/>
      <c r="C316" s="17"/>
      <c r="D316" s="18"/>
      <c r="E316" s="17"/>
      <c r="F316" s="19"/>
      <c r="G316" s="20"/>
      <c r="H316" s="21"/>
      <c r="I316" s="22"/>
      <c r="J316" s="61"/>
      <c r="P316" s="75"/>
    </row>
    <row r="317" spans="1:16" x14ac:dyDescent="0.25">
      <c r="A317" s="18"/>
      <c r="B317" s="18"/>
      <c r="C317" s="17"/>
      <c r="D317" s="18"/>
      <c r="E317" s="17"/>
      <c r="F317" s="19"/>
      <c r="G317" s="20"/>
      <c r="H317" s="21"/>
      <c r="I317" s="22"/>
      <c r="J317" s="61"/>
      <c r="P317" s="75"/>
    </row>
    <row r="318" spans="1:16" x14ac:dyDescent="0.25">
      <c r="A318" s="18"/>
      <c r="B318" s="18"/>
      <c r="C318" s="17"/>
      <c r="D318" s="18"/>
      <c r="E318" s="17"/>
      <c r="F318" s="19"/>
      <c r="G318" s="20"/>
      <c r="H318" s="21"/>
      <c r="I318" s="22"/>
      <c r="J318" s="61"/>
      <c r="P318" s="75"/>
    </row>
    <row r="319" spans="1:16" x14ac:dyDescent="0.25">
      <c r="A319" s="18"/>
      <c r="B319" s="18"/>
      <c r="C319" s="17"/>
      <c r="D319" s="18"/>
      <c r="E319" s="17"/>
      <c r="F319" s="19"/>
      <c r="G319" s="20"/>
      <c r="H319" s="21"/>
      <c r="I319" s="22"/>
      <c r="J319" s="61"/>
      <c r="P319" s="75"/>
    </row>
    <row r="320" spans="1:16" x14ac:dyDescent="0.25">
      <c r="A320" s="18"/>
      <c r="B320" s="18"/>
      <c r="C320" s="17"/>
      <c r="D320" s="18"/>
      <c r="E320" s="17"/>
      <c r="F320" s="19"/>
      <c r="G320" s="20"/>
      <c r="H320" s="21"/>
      <c r="I320" s="22"/>
      <c r="J320" s="61"/>
      <c r="P320" s="75"/>
    </row>
    <row r="321" spans="1:16" x14ac:dyDescent="0.25">
      <c r="A321" s="18"/>
      <c r="B321" s="18"/>
      <c r="C321" s="17"/>
      <c r="D321" s="18"/>
      <c r="E321" s="17"/>
      <c r="F321" s="19"/>
      <c r="G321" s="20"/>
      <c r="H321" s="21"/>
      <c r="I321" s="22"/>
      <c r="J321" s="61"/>
      <c r="P321" s="75"/>
    </row>
    <row r="322" spans="1:16" x14ac:dyDescent="0.25">
      <c r="A322" s="18"/>
      <c r="B322" s="18"/>
      <c r="C322" s="17"/>
      <c r="D322" s="18"/>
      <c r="E322" s="17"/>
      <c r="F322" s="19"/>
      <c r="G322" s="20"/>
      <c r="H322" s="21"/>
      <c r="I322" s="22"/>
      <c r="J322" s="61"/>
      <c r="P322" s="75"/>
    </row>
    <row r="323" spans="1:16" x14ac:dyDescent="0.25">
      <c r="A323" s="18"/>
      <c r="B323" s="18"/>
      <c r="C323" s="17"/>
      <c r="D323" s="18"/>
      <c r="E323" s="17"/>
      <c r="F323" s="19"/>
      <c r="G323" s="20"/>
      <c r="H323" s="21"/>
      <c r="I323" s="22"/>
      <c r="J323" s="61"/>
      <c r="P323" s="75"/>
    </row>
    <row r="324" spans="1:16" x14ac:dyDescent="0.25">
      <c r="A324" s="18"/>
      <c r="B324" s="18"/>
      <c r="C324" s="17"/>
      <c r="D324" s="18"/>
      <c r="E324" s="17"/>
      <c r="F324" s="19"/>
      <c r="G324" s="20"/>
      <c r="H324" s="21"/>
      <c r="I324" s="22"/>
      <c r="J324" s="61"/>
      <c r="P324" s="75"/>
    </row>
    <row r="325" spans="1:16" x14ac:dyDescent="0.25">
      <c r="A325" s="18"/>
      <c r="B325" s="18"/>
      <c r="C325" s="17"/>
      <c r="D325" s="18"/>
      <c r="E325" s="17"/>
      <c r="F325" s="19"/>
      <c r="G325" s="20"/>
      <c r="H325" s="21"/>
      <c r="I325" s="22"/>
      <c r="J325" s="61"/>
      <c r="P325" s="75"/>
    </row>
    <row r="326" spans="1:16" x14ac:dyDescent="0.25">
      <c r="A326" s="18"/>
      <c r="B326" s="18"/>
      <c r="C326" s="17"/>
      <c r="D326" s="18"/>
      <c r="E326" s="17"/>
      <c r="F326" s="19"/>
      <c r="G326" s="20"/>
      <c r="H326" s="21"/>
      <c r="I326" s="22"/>
      <c r="J326" s="61"/>
      <c r="P326" s="75"/>
    </row>
    <row r="327" spans="1:16" x14ac:dyDescent="0.25">
      <c r="A327" s="18"/>
      <c r="B327" s="18"/>
      <c r="C327" s="17"/>
      <c r="D327" s="18"/>
      <c r="E327" s="17"/>
      <c r="F327" s="19"/>
      <c r="G327" s="20"/>
      <c r="H327" s="21"/>
      <c r="I327" s="22"/>
      <c r="J327" s="61"/>
      <c r="P327" s="75"/>
    </row>
    <row r="328" spans="1:16" x14ac:dyDescent="0.25">
      <c r="A328" s="18"/>
      <c r="B328" s="18"/>
      <c r="C328" s="17"/>
      <c r="D328" s="18"/>
      <c r="E328" s="17"/>
      <c r="F328" s="19"/>
      <c r="G328" s="20"/>
      <c r="H328" s="21"/>
      <c r="I328" s="22"/>
      <c r="J328" s="61"/>
      <c r="P328" s="75"/>
    </row>
    <row r="329" spans="1:16" x14ac:dyDescent="0.25">
      <c r="A329" s="18"/>
      <c r="B329" s="18"/>
      <c r="C329" s="17"/>
      <c r="D329" s="18"/>
      <c r="E329" s="17"/>
      <c r="F329" s="19"/>
      <c r="G329" s="20"/>
      <c r="H329" s="21"/>
      <c r="I329" s="22"/>
      <c r="J329" s="61"/>
      <c r="P329" s="75"/>
    </row>
    <row r="330" spans="1:16" x14ac:dyDescent="0.25">
      <c r="A330" s="18"/>
      <c r="B330" s="18"/>
      <c r="C330" s="17"/>
      <c r="D330" s="18"/>
      <c r="E330" s="17"/>
      <c r="F330" s="19"/>
      <c r="G330" s="20"/>
      <c r="H330" s="21"/>
      <c r="I330" s="22"/>
      <c r="J330" s="61"/>
      <c r="P330" s="75"/>
    </row>
    <row r="331" spans="1:16" x14ac:dyDescent="0.25">
      <c r="A331" s="18"/>
      <c r="B331" s="18"/>
      <c r="C331" s="17"/>
      <c r="D331" s="18"/>
      <c r="E331" s="17"/>
      <c r="F331" s="19"/>
      <c r="G331" s="20"/>
      <c r="H331" s="21"/>
      <c r="I331" s="22"/>
      <c r="J331" s="61"/>
      <c r="P331" s="75"/>
    </row>
    <row r="332" spans="1:16" x14ac:dyDescent="0.25">
      <c r="A332" s="18"/>
      <c r="B332" s="18"/>
      <c r="C332" s="17"/>
      <c r="D332" s="18"/>
      <c r="E332" s="17"/>
      <c r="F332" s="19"/>
      <c r="G332" s="20"/>
      <c r="H332" s="21"/>
      <c r="I332" s="22"/>
      <c r="J332" s="61"/>
      <c r="P332" s="75"/>
    </row>
    <row r="333" spans="1:16" x14ac:dyDescent="0.25">
      <c r="A333" s="18"/>
      <c r="B333" s="18"/>
      <c r="C333" s="17"/>
      <c r="D333" s="18"/>
      <c r="E333" s="17"/>
      <c r="F333" s="19"/>
      <c r="G333" s="20"/>
      <c r="H333" s="21"/>
      <c r="I333" s="22"/>
      <c r="J333" s="61"/>
      <c r="P333" s="75"/>
    </row>
    <row r="334" spans="1:16" x14ac:dyDescent="0.25">
      <c r="A334" s="18"/>
      <c r="B334" s="18"/>
      <c r="C334" s="17"/>
      <c r="D334" s="18"/>
      <c r="E334" s="17"/>
      <c r="F334" s="19"/>
      <c r="G334" s="20"/>
      <c r="H334" s="21"/>
      <c r="I334" s="22"/>
      <c r="J334" s="61"/>
      <c r="P334" s="75"/>
    </row>
    <row r="335" spans="1:16" x14ac:dyDescent="0.25">
      <c r="A335" s="18"/>
      <c r="B335" s="18"/>
      <c r="C335" s="17"/>
      <c r="D335" s="18"/>
      <c r="E335" s="17"/>
      <c r="F335" s="19"/>
      <c r="G335" s="20"/>
      <c r="H335" s="21"/>
      <c r="I335" s="22"/>
      <c r="J335" s="61"/>
      <c r="P335" s="75"/>
    </row>
    <row r="336" spans="1:16" x14ac:dyDescent="0.25">
      <c r="A336" s="18"/>
      <c r="B336" s="18"/>
      <c r="C336" s="17"/>
      <c r="D336" s="18"/>
      <c r="E336" s="17"/>
      <c r="F336" s="19"/>
      <c r="G336" s="20"/>
      <c r="H336" s="21"/>
      <c r="I336" s="22"/>
      <c r="J336" s="61"/>
      <c r="P336" s="75"/>
    </row>
    <row r="337" spans="1:16" x14ac:dyDescent="0.25">
      <c r="A337" s="18"/>
      <c r="B337" s="18"/>
      <c r="C337" s="17"/>
      <c r="D337" s="18"/>
      <c r="E337" s="17"/>
      <c r="F337" s="19"/>
      <c r="G337" s="20"/>
      <c r="H337" s="21"/>
      <c r="I337" s="22"/>
      <c r="J337" s="61"/>
      <c r="P337" s="75"/>
    </row>
    <row r="338" spans="1:16" x14ac:dyDescent="0.25">
      <c r="A338" s="18"/>
      <c r="B338" s="18"/>
      <c r="C338" s="17"/>
      <c r="D338" s="18"/>
      <c r="E338" s="17"/>
      <c r="F338" s="19"/>
      <c r="G338" s="20"/>
      <c r="H338" s="21"/>
      <c r="I338" s="22"/>
      <c r="J338" s="61"/>
      <c r="P338" s="75"/>
    </row>
    <row r="339" spans="1:16" x14ac:dyDescent="0.25">
      <c r="A339" s="18"/>
      <c r="B339" s="18"/>
      <c r="C339" s="17"/>
      <c r="D339" s="18"/>
      <c r="E339" s="17"/>
      <c r="F339" s="19"/>
      <c r="G339" s="20"/>
      <c r="H339" s="21"/>
      <c r="I339" s="22"/>
      <c r="J339" s="61"/>
      <c r="P339" s="75"/>
    </row>
    <row r="340" spans="1:16" x14ac:dyDescent="0.25">
      <c r="A340" s="18"/>
      <c r="B340" s="18"/>
      <c r="C340" s="17"/>
      <c r="D340" s="18"/>
      <c r="E340" s="17"/>
      <c r="F340" s="19"/>
      <c r="G340" s="20"/>
      <c r="H340" s="21"/>
      <c r="I340" s="22"/>
      <c r="J340" s="61"/>
      <c r="P340" s="75"/>
    </row>
    <row r="341" spans="1:16" x14ac:dyDescent="0.25">
      <c r="A341" s="18"/>
      <c r="B341" s="18"/>
      <c r="C341" s="17"/>
      <c r="D341" s="18"/>
      <c r="E341" s="17"/>
      <c r="F341" s="19"/>
      <c r="G341" s="20"/>
      <c r="H341" s="21"/>
      <c r="I341" s="22"/>
      <c r="J341" s="61"/>
      <c r="P341" s="75"/>
    </row>
    <row r="342" spans="1:16" x14ac:dyDescent="0.25">
      <c r="A342" s="18"/>
      <c r="B342" s="18"/>
      <c r="C342" s="17"/>
      <c r="D342" s="18"/>
      <c r="E342" s="17"/>
      <c r="F342" s="19"/>
      <c r="G342" s="20"/>
      <c r="H342" s="21"/>
      <c r="I342" s="22"/>
      <c r="J342" s="61"/>
      <c r="P342" s="75"/>
    </row>
    <row r="343" spans="1:16" x14ac:dyDescent="0.25">
      <c r="A343" s="18"/>
      <c r="B343" s="18"/>
      <c r="C343" s="17"/>
      <c r="D343" s="18"/>
      <c r="E343" s="17"/>
      <c r="F343" s="19"/>
      <c r="G343" s="20"/>
      <c r="H343" s="21"/>
      <c r="I343" s="22"/>
      <c r="J343" s="61"/>
      <c r="P343" s="75"/>
    </row>
    <row r="344" spans="1:16" x14ac:dyDescent="0.25">
      <c r="A344" s="18"/>
      <c r="B344" s="18"/>
      <c r="C344" s="17"/>
      <c r="D344" s="18"/>
      <c r="E344" s="17"/>
      <c r="F344" s="19"/>
      <c r="G344" s="20"/>
      <c r="H344" s="21"/>
      <c r="I344" s="22"/>
      <c r="J344" s="61"/>
      <c r="P344" s="75"/>
    </row>
    <row r="345" spans="1:16" x14ac:dyDescent="0.25">
      <c r="A345" s="18"/>
      <c r="B345" s="18"/>
      <c r="C345" s="17"/>
      <c r="D345" s="18"/>
      <c r="E345" s="17"/>
      <c r="F345" s="19"/>
      <c r="G345" s="20"/>
      <c r="H345" s="21"/>
      <c r="I345" s="22"/>
      <c r="J345" s="61"/>
      <c r="P345" s="75"/>
    </row>
    <row r="346" spans="1:16" x14ac:dyDescent="0.25">
      <c r="A346" s="18"/>
      <c r="B346" s="18"/>
      <c r="C346" s="17"/>
      <c r="D346" s="18"/>
      <c r="E346" s="17"/>
      <c r="F346" s="19"/>
      <c r="G346" s="20"/>
      <c r="H346" s="21"/>
      <c r="I346" s="22"/>
      <c r="J346" s="61"/>
      <c r="P346" s="75"/>
    </row>
    <row r="347" spans="1:16" x14ac:dyDescent="0.25">
      <c r="A347" s="18"/>
      <c r="B347" s="18"/>
      <c r="C347" s="17"/>
      <c r="D347" s="18"/>
      <c r="E347" s="17"/>
      <c r="F347" s="19"/>
      <c r="G347" s="20"/>
      <c r="H347" s="21"/>
      <c r="I347" s="22"/>
      <c r="J347" s="61"/>
      <c r="P347" s="75"/>
    </row>
    <row r="348" spans="1:16" x14ac:dyDescent="0.25">
      <c r="A348" s="18"/>
      <c r="B348" s="18"/>
      <c r="C348" s="17"/>
      <c r="D348" s="18"/>
      <c r="E348" s="17"/>
      <c r="F348" s="19"/>
      <c r="G348" s="20"/>
      <c r="H348" s="21"/>
      <c r="I348" s="22"/>
      <c r="J348" s="61"/>
      <c r="P348" s="75"/>
    </row>
    <row r="349" spans="1:16" x14ac:dyDescent="0.25">
      <c r="A349" s="18"/>
      <c r="B349" s="18"/>
      <c r="C349" s="17"/>
      <c r="D349" s="18"/>
      <c r="E349" s="17"/>
      <c r="F349" s="19"/>
      <c r="G349" s="20"/>
      <c r="H349" s="21"/>
      <c r="I349" s="22"/>
      <c r="J349" s="61"/>
      <c r="P349" s="75"/>
    </row>
    <row r="350" spans="1:16" x14ac:dyDescent="0.25">
      <c r="A350" s="18"/>
      <c r="B350" s="18"/>
      <c r="C350" s="17"/>
      <c r="D350" s="18"/>
      <c r="E350" s="17"/>
      <c r="F350" s="19"/>
      <c r="G350" s="20"/>
      <c r="H350" s="21"/>
      <c r="I350" s="22"/>
      <c r="J350" s="61"/>
      <c r="P350" s="75"/>
    </row>
    <row r="351" spans="1:16" x14ac:dyDescent="0.25">
      <c r="A351" s="18"/>
      <c r="B351" s="18"/>
      <c r="C351" s="17"/>
      <c r="D351" s="18"/>
      <c r="E351" s="17"/>
      <c r="F351" s="19"/>
      <c r="G351" s="20"/>
      <c r="H351" s="21"/>
      <c r="I351" s="22"/>
      <c r="J351" s="61"/>
      <c r="P351" s="75"/>
    </row>
    <row r="352" spans="1:16" x14ac:dyDescent="0.25">
      <c r="A352" s="18"/>
      <c r="B352" s="18"/>
      <c r="C352" s="17"/>
      <c r="D352" s="18"/>
      <c r="E352" s="17"/>
      <c r="F352" s="19"/>
      <c r="G352" s="20"/>
      <c r="H352" s="21"/>
      <c r="I352" s="22"/>
      <c r="J352" s="61"/>
      <c r="P352" s="75"/>
    </row>
    <row r="353" spans="1:16" x14ac:dyDescent="0.25">
      <c r="A353" s="18"/>
      <c r="B353" s="18"/>
      <c r="C353" s="17"/>
      <c r="D353" s="18"/>
      <c r="E353" s="17"/>
      <c r="F353" s="19"/>
      <c r="G353" s="20"/>
      <c r="H353" s="21"/>
      <c r="I353" s="22"/>
      <c r="J353" s="61"/>
      <c r="P353" s="75"/>
    </row>
    <row r="354" spans="1:16" x14ac:dyDescent="0.25">
      <c r="A354" s="18"/>
      <c r="B354" s="18"/>
      <c r="C354" s="17"/>
      <c r="D354" s="18"/>
      <c r="E354" s="17"/>
      <c r="F354" s="19"/>
      <c r="G354" s="20"/>
      <c r="H354" s="21"/>
      <c r="I354" s="22"/>
      <c r="J354" s="61"/>
      <c r="P354" s="75"/>
    </row>
    <row r="355" spans="1:16" x14ac:dyDescent="0.25">
      <c r="A355" s="18"/>
      <c r="B355" s="18"/>
      <c r="C355" s="17"/>
      <c r="D355" s="18"/>
      <c r="E355" s="17"/>
      <c r="F355" s="19"/>
      <c r="G355" s="20"/>
      <c r="H355" s="21"/>
      <c r="I355" s="22"/>
      <c r="J355" s="61"/>
      <c r="P355" s="75"/>
    </row>
    <row r="356" spans="1:16" x14ac:dyDescent="0.25">
      <c r="A356" s="18"/>
      <c r="B356" s="18"/>
      <c r="C356" s="17"/>
      <c r="D356" s="18"/>
      <c r="E356" s="17"/>
      <c r="F356" s="19"/>
      <c r="G356" s="20"/>
      <c r="H356" s="21"/>
      <c r="I356" s="22"/>
      <c r="J356" s="61"/>
      <c r="P356" s="75"/>
    </row>
    <row r="357" spans="1:16" x14ac:dyDescent="0.25">
      <c r="A357" s="18"/>
      <c r="B357" s="18"/>
      <c r="C357" s="17"/>
      <c r="D357" s="18"/>
      <c r="E357" s="17"/>
      <c r="F357" s="19"/>
      <c r="G357" s="20"/>
      <c r="H357" s="21"/>
      <c r="I357" s="22"/>
      <c r="J357" s="61"/>
      <c r="P357" s="75"/>
    </row>
    <row r="358" spans="1:16" x14ac:dyDescent="0.25">
      <c r="A358" s="18"/>
      <c r="B358" s="18"/>
      <c r="C358" s="17"/>
      <c r="D358" s="18"/>
      <c r="E358" s="17"/>
      <c r="F358" s="19"/>
      <c r="G358" s="20"/>
      <c r="H358" s="21"/>
      <c r="I358" s="22"/>
      <c r="J358" s="61"/>
      <c r="P358" s="75"/>
    </row>
    <row r="359" spans="1:16" x14ac:dyDescent="0.25">
      <c r="A359" s="18"/>
      <c r="B359" s="18"/>
      <c r="C359" s="17"/>
      <c r="D359" s="18"/>
      <c r="E359" s="17"/>
      <c r="F359" s="19"/>
      <c r="G359" s="20"/>
      <c r="H359" s="21"/>
      <c r="I359" s="22"/>
      <c r="J359" s="61"/>
      <c r="P359" s="75"/>
    </row>
    <row r="360" spans="1:16" x14ac:dyDescent="0.25">
      <c r="A360" s="18"/>
      <c r="B360" s="18"/>
      <c r="C360" s="17"/>
      <c r="D360" s="18"/>
      <c r="E360" s="17"/>
      <c r="F360" s="19"/>
      <c r="G360" s="20"/>
      <c r="H360" s="21"/>
      <c r="I360" s="22"/>
      <c r="J360" s="61"/>
      <c r="P360" s="75"/>
    </row>
    <row r="361" spans="1:16" x14ac:dyDescent="0.25">
      <c r="A361" s="18"/>
      <c r="B361" s="18"/>
      <c r="C361" s="17"/>
      <c r="D361" s="18"/>
      <c r="E361" s="17"/>
      <c r="F361" s="19"/>
      <c r="G361" s="20"/>
      <c r="H361" s="21"/>
      <c r="I361" s="22"/>
      <c r="J361" s="61"/>
      <c r="P361" s="75"/>
    </row>
    <row r="362" spans="1:16" x14ac:dyDescent="0.25">
      <c r="A362" s="18"/>
      <c r="B362" s="18"/>
      <c r="C362" s="17"/>
      <c r="D362" s="18"/>
      <c r="E362" s="17"/>
      <c r="F362" s="19"/>
      <c r="G362" s="20"/>
      <c r="H362" s="21"/>
      <c r="I362" s="22"/>
      <c r="J362" s="61"/>
      <c r="P362" s="75"/>
    </row>
    <row r="363" spans="1:16" x14ac:dyDescent="0.25">
      <c r="A363" s="18"/>
      <c r="B363" s="18"/>
      <c r="C363" s="17"/>
      <c r="D363" s="18"/>
      <c r="E363" s="17"/>
      <c r="F363" s="19"/>
      <c r="G363" s="20"/>
      <c r="H363" s="21"/>
      <c r="I363" s="22"/>
      <c r="J363" s="61"/>
      <c r="P363" s="75"/>
    </row>
    <row r="364" spans="1:16" x14ac:dyDescent="0.25">
      <c r="A364" s="18"/>
      <c r="B364" s="18"/>
      <c r="C364" s="17"/>
      <c r="D364" s="18"/>
      <c r="E364" s="17"/>
      <c r="F364" s="19"/>
      <c r="G364" s="20"/>
      <c r="H364" s="21"/>
      <c r="I364" s="22"/>
      <c r="J364" s="61"/>
      <c r="P364" s="75"/>
    </row>
    <row r="365" spans="1:16" x14ac:dyDescent="0.25">
      <c r="A365" s="18"/>
      <c r="B365" s="18"/>
      <c r="C365" s="17"/>
      <c r="D365" s="18"/>
      <c r="E365" s="17"/>
      <c r="F365" s="19"/>
      <c r="G365" s="20"/>
      <c r="H365" s="21"/>
      <c r="I365" s="22"/>
      <c r="J365" s="61"/>
      <c r="P365" s="75"/>
    </row>
    <row r="366" spans="1:16" x14ac:dyDescent="0.25">
      <c r="A366" s="18"/>
      <c r="B366" s="18"/>
      <c r="C366" s="17"/>
      <c r="D366" s="18"/>
      <c r="E366" s="17"/>
      <c r="F366" s="19"/>
      <c r="G366" s="20"/>
      <c r="H366" s="21"/>
      <c r="I366" s="22"/>
      <c r="J366" s="61"/>
      <c r="P366" s="75"/>
    </row>
    <row r="367" spans="1:16" x14ac:dyDescent="0.25">
      <c r="A367" s="18"/>
      <c r="B367" s="18"/>
      <c r="C367" s="17"/>
      <c r="D367" s="18"/>
      <c r="E367" s="17"/>
      <c r="F367" s="19"/>
      <c r="G367" s="20"/>
      <c r="H367" s="21"/>
      <c r="I367" s="22"/>
      <c r="J367" s="61"/>
      <c r="P367" s="75"/>
    </row>
    <row r="368" spans="1:16" x14ac:dyDescent="0.25">
      <c r="A368" s="18"/>
      <c r="B368" s="18"/>
      <c r="C368" s="17"/>
      <c r="D368" s="18"/>
      <c r="E368" s="17"/>
      <c r="F368" s="19"/>
      <c r="G368" s="20"/>
      <c r="H368" s="21"/>
      <c r="I368" s="22"/>
      <c r="J368" s="61"/>
      <c r="P368" s="75"/>
    </row>
    <row r="369" spans="1:16" x14ac:dyDescent="0.25">
      <c r="A369" s="18"/>
      <c r="B369" s="18"/>
      <c r="C369" s="17"/>
      <c r="D369" s="18"/>
      <c r="E369" s="17"/>
      <c r="F369" s="19"/>
      <c r="G369" s="20"/>
      <c r="H369" s="21"/>
      <c r="I369" s="22"/>
      <c r="J369" s="61"/>
      <c r="P369" s="75"/>
    </row>
    <row r="370" spans="1:16" x14ac:dyDescent="0.25">
      <c r="A370" s="18"/>
      <c r="B370" s="18"/>
      <c r="C370" s="17"/>
      <c r="D370" s="18"/>
      <c r="E370" s="17"/>
      <c r="F370" s="19"/>
      <c r="G370" s="20"/>
      <c r="H370" s="21"/>
      <c r="I370" s="22"/>
      <c r="J370" s="61"/>
      <c r="P370" s="75"/>
    </row>
    <row r="371" spans="1:16" x14ac:dyDescent="0.25">
      <c r="A371" s="18"/>
      <c r="B371" s="18"/>
      <c r="C371" s="17"/>
      <c r="D371" s="18"/>
      <c r="E371" s="17"/>
      <c r="F371" s="19"/>
      <c r="G371" s="20"/>
      <c r="H371" s="21"/>
      <c r="I371" s="22"/>
      <c r="J371" s="61"/>
    </row>
    <row r="372" spans="1:16" x14ac:dyDescent="0.25">
      <c r="A372" s="18"/>
      <c r="B372" s="18"/>
      <c r="C372" s="17"/>
      <c r="D372" s="18"/>
      <c r="E372" s="17"/>
      <c r="F372" s="19"/>
      <c r="G372" s="20"/>
      <c r="H372" s="21"/>
      <c r="I372" s="22"/>
      <c r="J372" s="61"/>
    </row>
    <row r="373" spans="1:16" x14ac:dyDescent="0.25">
      <c r="A373" s="18"/>
      <c r="B373" s="18"/>
      <c r="C373" s="17"/>
      <c r="D373" s="18"/>
      <c r="E373" s="17"/>
      <c r="F373" s="19"/>
      <c r="G373" s="20"/>
      <c r="H373" s="21"/>
      <c r="I373" s="22"/>
      <c r="J373" s="61"/>
    </row>
    <row r="374" spans="1:16" x14ac:dyDescent="0.25">
      <c r="A374" s="18"/>
      <c r="B374" s="18"/>
      <c r="C374" s="17"/>
      <c r="D374" s="18"/>
      <c r="E374" s="17"/>
      <c r="F374" s="19"/>
      <c r="G374" s="20"/>
      <c r="H374" s="21"/>
      <c r="I374" s="22"/>
      <c r="J374" s="61"/>
    </row>
    <row r="375" spans="1:16" x14ac:dyDescent="0.25">
      <c r="J375" s="61"/>
    </row>
  </sheetData>
  <sheetProtection sheet="1" objects="1" scenarios="1"/>
  <sortState xmlns:xlrd2="http://schemas.microsoft.com/office/spreadsheetml/2017/richdata2" ref="A6:H115">
    <sortCondition ref="A6:A115"/>
  </sortState>
  <mergeCells count="1">
    <mergeCell ref="D1:E1"/>
  </mergeCells>
  <conditionalFormatting sqref="A8:I8 N8:XFD14 O15:XFD1048576 J29:N1048576 J15:J28 N15:N28 L9:L10 A9:J14 I1:XFD1 B1:D1 A2:XFD7 K10:L16 F1:G1 A15:I1048576">
    <cfRule type="cellIs" dxfId="22" priority="27" operator="equal">
      <formula>-jan</formula>
    </cfRule>
    <cfRule type="cellIs" dxfId="21" priority="29" operator="equal">
      <formula>"jan"</formula>
    </cfRule>
  </conditionalFormatting>
  <conditionalFormatting sqref="K8">
    <cfRule type="cellIs" dxfId="20" priority="25" operator="equal">
      <formula>-jan</formula>
    </cfRule>
    <cfRule type="cellIs" dxfId="19" priority="26" operator="equal">
      <formula>"jan"</formula>
    </cfRule>
  </conditionalFormatting>
  <conditionalFormatting sqref="K17:K18">
    <cfRule type="cellIs" dxfId="18" priority="23" operator="equal">
      <formula>-jan</formula>
    </cfRule>
    <cfRule type="cellIs" dxfId="17" priority="24" operator="equal">
      <formula>"jan"</formula>
    </cfRule>
  </conditionalFormatting>
  <conditionalFormatting sqref="M8">
    <cfRule type="cellIs" dxfId="16" priority="21" operator="equal">
      <formula>-jan</formula>
    </cfRule>
    <cfRule type="cellIs" dxfId="15" priority="22" operator="equal">
      <formula>"jan"</formula>
    </cfRule>
  </conditionalFormatting>
  <conditionalFormatting sqref="L8">
    <cfRule type="cellIs" dxfId="14" priority="19" operator="equal">
      <formula>-jan</formula>
    </cfRule>
    <cfRule type="cellIs" dxfId="13" priority="20" operator="equal">
      <formula>"jan"</formula>
    </cfRule>
  </conditionalFormatting>
  <conditionalFormatting sqref="K9">
    <cfRule type="cellIs" dxfId="12" priority="15" operator="equal">
      <formula>-jan</formula>
    </cfRule>
    <cfRule type="cellIs" dxfId="11" priority="16" operator="equal">
      <formula>"jan"</formula>
    </cfRule>
  </conditionalFormatting>
  <conditionalFormatting sqref="M9">
    <cfRule type="cellIs" dxfId="10" priority="11" operator="equal">
      <formula>-jan</formula>
    </cfRule>
    <cfRule type="cellIs" dxfId="9" priority="12" operator="equal">
      <formula>"jan"</formula>
    </cfRule>
  </conditionalFormatting>
  <conditionalFormatting sqref="M10">
    <cfRule type="cellIs" dxfId="8" priority="9" operator="equal">
      <formula>-jan</formula>
    </cfRule>
    <cfRule type="cellIs" dxfId="7" priority="10" operator="equal">
      <formula>"jan"</formula>
    </cfRule>
  </conditionalFormatting>
  <conditionalFormatting sqref="M11:M18">
    <cfRule type="cellIs" dxfId="6" priority="7" operator="equal">
      <formula>-jan</formula>
    </cfRule>
    <cfRule type="cellIs" dxfId="5" priority="8" operator="equal">
      <formula>"jan"</formula>
    </cfRule>
  </conditionalFormatting>
  <conditionalFormatting sqref="L18">
    <cfRule type="cellIs" dxfId="4" priority="3" operator="equal">
      <formula>-jan</formula>
    </cfRule>
    <cfRule type="cellIs" dxfId="3" priority="4" operator="equal">
      <formula>"jan"</formula>
    </cfRule>
  </conditionalFormatting>
  <conditionalFormatting sqref="L17">
    <cfRule type="cellIs" dxfId="2" priority="1" operator="equal">
      <formula>-jan</formula>
    </cfRule>
    <cfRule type="cellIs" dxfId="1" priority="2" operator="equal">
      <formula>"jan"</formula>
    </cfRule>
  </conditionalFormatting>
  <pageMargins left="0.7" right="0.7" top="0.75" bottom="0.75" header="0.3" footer="0.3"/>
  <pageSetup paperSize="9" scale="87" orientation="landscape" verticalDpi="0" r:id="rId1"/>
  <colBreaks count="1" manualBreakCount="1">
    <brk id="8" max="1048575" man="1"/>
  </colBreaks>
  <ignoredErrors>
    <ignoredError sqref="M18 M8:M17 L9 K9:K10 K15:K18 L13 L12 L14:L1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46B2054E-0F26-43BF-8047-5177CB5BBC7A}">
            <xm:f>NOT(ISERROR(SEARCH(-jan,A9)))</xm:f>
            <xm:f>-jan</xm:f>
            <x14:dxf>
              <fill>
                <patternFill>
                  <bgColor theme="5" tint="0.39994506668294322"/>
                </patternFill>
              </fill>
            </x14:dxf>
          </x14:cfRule>
          <xm:sqref>A9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5:AB26"/>
  <sheetViews>
    <sheetView workbookViewId="0">
      <selection activeCell="C23" sqref="C23"/>
    </sheetView>
  </sheetViews>
  <sheetFormatPr defaultColWidth="21.85546875" defaultRowHeight="15" x14ac:dyDescent="0.25"/>
  <sheetData>
    <row r="5" spans="2:28" x14ac:dyDescent="0.25">
      <c r="B5" s="12" t="s">
        <v>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28" x14ac:dyDescent="0.25">
      <c r="B6" s="13">
        <v>4</v>
      </c>
      <c r="C6" s="12" t="s">
        <v>9</v>
      </c>
      <c r="D6" s="14" t="s">
        <v>12</v>
      </c>
      <c r="E6" s="12" t="s">
        <v>13</v>
      </c>
      <c r="F6" s="14" t="s">
        <v>14</v>
      </c>
      <c r="G6" s="12" t="s">
        <v>15</v>
      </c>
      <c r="H6" s="12" t="s">
        <v>16</v>
      </c>
      <c r="I6" s="12" t="s">
        <v>17</v>
      </c>
      <c r="J6" s="12" t="s">
        <v>18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8" x14ac:dyDescent="0.25">
      <c r="B7" s="13">
        <v>5</v>
      </c>
      <c r="C7" s="12" t="s">
        <v>19</v>
      </c>
      <c r="D7" s="12">
        <v>1</v>
      </c>
      <c r="E7" s="12" t="s">
        <v>20</v>
      </c>
      <c r="F7" s="12">
        <v>5</v>
      </c>
      <c r="G7" s="12">
        <v>1000</v>
      </c>
      <c r="H7" s="12">
        <v>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x14ac:dyDescent="0.25">
      <c r="B8" s="13">
        <v>6</v>
      </c>
      <c r="C8" s="12" t="s">
        <v>21</v>
      </c>
      <c r="D8" s="12">
        <v>2</v>
      </c>
      <c r="E8" s="12" t="s">
        <v>22</v>
      </c>
      <c r="F8" s="12">
        <v>1</v>
      </c>
      <c r="G8" s="12">
        <v>400</v>
      </c>
      <c r="H8" s="12">
        <v>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2:28" x14ac:dyDescent="0.25">
      <c r="B9" s="13">
        <v>7</v>
      </c>
      <c r="C9" s="12" t="s">
        <v>23</v>
      </c>
      <c r="D9" s="12">
        <v>1</v>
      </c>
      <c r="E9" s="12" t="s">
        <v>24</v>
      </c>
      <c r="F9" s="12">
        <v>1</v>
      </c>
      <c r="G9" s="12">
        <v>200</v>
      </c>
      <c r="H9" s="12">
        <v>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2:28" x14ac:dyDescent="0.25">
      <c r="B10" s="13">
        <v>8</v>
      </c>
      <c r="C10" s="12" t="s">
        <v>25</v>
      </c>
      <c r="D10" s="12">
        <v>1</v>
      </c>
      <c r="E10" s="12" t="s">
        <v>26</v>
      </c>
      <c r="F10" s="12">
        <v>2</v>
      </c>
      <c r="G10" s="12">
        <v>400</v>
      </c>
      <c r="H10" s="12"/>
      <c r="I10" s="12" t="s">
        <v>27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 x14ac:dyDescent="0.25">
      <c r="B11" s="13">
        <v>9</v>
      </c>
      <c r="C11" s="12" t="s">
        <v>28</v>
      </c>
      <c r="D11" s="14">
        <v>5</v>
      </c>
      <c r="E11" s="12"/>
      <c r="F11" s="12">
        <v>9</v>
      </c>
      <c r="G11" s="12">
        <v>2000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x14ac:dyDescent="0.25">
      <c r="B12" s="13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2:28" x14ac:dyDescent="0.25">
      <c r="B13" s="13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2:28" x14ac:dyDescent="0.25">
      <c r="B14" s="13">
        <v>12</v>
      </c>
      <c r="C14" s="15">
        <v>43497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2:28" x14ac:dyDescent="0.25">
      <c r="B15" s="13">
        <v>13</v>
      </c>
      <c r="C15" s="12" t="s">
        <v>29</v>
      </c>
      <c r="D15" s="12">
        <v>1</v>
      </c>
      <c r="E15" s="12" t="s">
        <v>30</v>
      </c>
      <c r="F15" s="12">
        <v>6</v>
      </c>
      <c r="G15" s="12">
        <v>1200</v>
      </c>
      <c r="H15" s="12">
        <v>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2:28" x14ac:dyDescent="0.25">
      <c r="B16" s="13">
        <v>14</v>
      </c>
      <c r="C16" s="12" t="s">
        <v>31</v>
      </c>
      <c r="D16" s="12">
        <v>1</v>
      </c>
      <c r="E16" s="12" t="s">
        <v>32</v>
      </c>
      <c r="F16" s="12">
        <v>2</v>
      </c>
      <c r="G16" s="12">
        <v>400</v>
      </c>
      <c r="H16" s="12">
        <v>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x14ac:dyDescent="0.25">
      <c r="B17" s="13">
        <v>15</v>
      </c>
      <c r="C17" s="12" t="s">
        <v>19</v>
      </c>
      <c r="D17" s="12">
        <v>1</v>
      </c>
      <c r="E17" s="12" t="s">
        <v>33</v>
      </c>
      <c r="F17" s="12">
        <v>1</v>
      </c>
      <c r="G17" s="12"/>
      <c r="H17" s="12" t="s">
        <v>34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2:28" x14ac:dyDescent="0.25">
      <c r="B18" s="13">
        <v>16</v>
      </c>
      <c r="C18" s="12" t="s">
        <v>31</v>
      </c>
      <c r="D18" s="12">
        <v>1</v>
      </c>
      <c r="E18" s="12" t="s">
        <v>35</v>
      </c>
      <c r="F18" s="14">
        <v>2</v>
      </c>
      <c r="G18" s="14">
        <v>400</v>
      </c>
      <c r="H18" s="12">
        <v>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2:28" x14ac:dyDescent="0.25">
      <c r="B19" s="13">
        <v>17</v>
      </c>
      <c r="C19" s="12" t="s">
        <v>28</v>
      </c>
      <c r="D19" s="14">
        <v>4</v>
      </c>
      <c r="E19" s="12"/>
      <c r="F19" s="14">
        <v>11</v>
      </c>
      <c r="G19" s="14">
        <v>2000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2:28" x14ac:dyDescent="0.25">
      <c r="B20" s="13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2:28" x14ac:dyDescent="0.25">
      <c r="B21" s="13">
        <v>19</v>
      </c>
      <c r="C21" s="15">
        <v>43525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2:28" x14ac:dyDescent="0.25">
      <c r="B22" s="13">
        <v>20</v>
      </c>
      <c r="C22" s="12" t="s">
        <v>31</v>
      </c>
      <c r="D22" s="12">
        <v>1</v>
      </c>
      <c r="E22" s="14" t="s">
        <v>36</v>
      </c>
      <c r="F22" s="14">
        <v>3</v>
      </c>
      <c r="G22" s="14">
        <v>600</v>
      </c>
      <c r="H22" s="12">
        <v>6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2:28" x14ac:dyDescent="0.25">
      <c r="B23" s="13">
        <v>21</v>
      </c>
      <c r="C23" s="12" t="s">
        <v>19</v>
      </c>
      <c r="D23" s="12">
        <v>1</v>
      </c>
      <c r="E23" s="12" t="s">
        <v>37</v>
      </c>
      <c r="F23" s="12">
        <v>2</v>
      </c>
      <c r="G23" s="12">
        <v>600</v>
      </c>
      <c r="H23" s="12">
        <v>7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2:28" x14ac:dyDescent="0.25">
      <c r="B24" s="13">
        <v>22</v>
      </c>
      <c r="C24" s="12" t="s">
        <v>38</v>
      </c>
      <c r="D24" s="12">
        <v>2</v>
      </c>
      <c r="E24" s="12" t="s">
        <v>39</v>
      </c>
      <c r="F24" s="12">
        <v>2</v>
      </c>
      <c r="G24" s="12">
        <v>800</v>
      </c>
      <c r="H24" s="12">
        <v>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2:28" x14ac:dyDescent="0.25">
      <c r="B25" s="13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2:28" x14ac:dyDescent="0.25">
      <c r="B26" s="13">
        <v>24</v>
      </c>
      <c r="C26" s="12"/>
      <c r="D26" s="12"/>
      <c r="E26" s="12"/>
      <c r="F26" s="12"/>
      <c r="G26" s="12"/>
      <c r="H26" s="12"/>
      <c r="I26" s="12"/>
      <c r="J26" s="12"/>
      <c r="K26" s="12"/>
    </row>
  </sheetData>
  <pageMargins left="0.7" right="0.7" top="0.75" bottom="0.75" header="0.3" footer="0.3"/>
  <pageSetup paperSize="9" scale="79" fitToWidth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5"/>
  <sheetViews>
    <sheetView workbookViewId="0">
      <selection sqref="A1:AA31"/>
    </sheetView>
  </sheetViews>
  <sheetFormatPr defaultColWidth="9.140625" defaultRowHeight="15.75" x14ac:dyDescent="0.25"/>
  <cols>
    <col min="1" max="1" width="9.140625" style="89"/>
    <col min="2" max="2" width="19.140625" style="89" customWidth="1"/>
    <col min="3" max="3" width="9.140625" style="89"/>
    <col min="4" max="4" width="9.28515625" style="89" bestFit="1" customWidth="1"/>
    <col min="5" max="5" width="9.85546875" style="89" bestFit="1" customWidth="1"/>
    <col min="6" max="6" width="9.28515625" style="89" bestFit="1" customWidth="1"/>
    <col min="7" max="7" width="9.85546875" style="89" bestFit="1" customWidth="1"/>
    <col min="8" max="10" width="9.28515625" style="89" bestFit="1" customWidth="1"/>
    <col min="11" max="16384" width="9.140625" style="89"/>
  </cols>
  <sheetData>
    <row r="1" spans="1:30" x14ac:dyDescent="0.25">
      <c r="A1" s="89" t="s">
        <v>59</v>
      </c>
    </row>
    <row r="2" spans="1:30" x14ac:dyDescent="0.25">
      <c r="A2" s="89">
        <v>4</v>
      </c>
      <c r="B2" s="89" t="s">
        <v>9</v>
      </c>
      <c r="C2" s="89" t="s">
        <v>12</v>
      </c>
      <c r="D2" s="89" t="s">
        <v>13</v>
      </c>
      <c r="E2" s="89" t="s">
        <v>14</v>
      </c>
      <c r="F2" s="89" t="s">
        <v>15</v>
      </c>
      <c r="G2" s="89" t="s">
        <v>16</v>
      </c>
      <c r="H2" s="89" t="s">
        <v>17</v>
      </c>
      <c r="I2" s="89" t="s">
        <v>18</v>
      </c>
    </row>
    <row r="3" spans="1:30" x14ac:dyDescent="0.25">
      <c r="A3" s="89">
        <v>5</v>
      </c>
      <c r="B3" s="89" t="s">
        <v>19</v>
      </c>
      <c r="C3" s="89">
        <v>1</v>
      </c>
      <c r="D3" s="89" t="s">
        <v>20</v>
      </c>
      <c r="E3" s="89">
        <v>5</v>
      </c>
      <c r="F3" s="89">
        <v>1000</v>
      </c>
      <c r="G3" s="89">
        <v>1</v>
      </c>
    </row>
    <row r="4" spans="1:30" x14ac:dyDescent="0.25">
      <c r="A4" s="89">
        <v>6</v>
      </c>
      <c r="B4" s="89" t="s">
        <v>21</v>
      </c>
      <c r="C4" s="89">
        <v>2</v>
      </c>
      <c r="D4" s="89" t="s">
        <v>22</v>
      </c>
      <c r="E4" s="89">
        <v>1</v>
      </c>
      <c r="F4" s="89">
        <v>400</v>
      </c>
      <c r="G4" s="89">
        <v>2</v>
      </c>
    </row>
    <row r="5" spans="1:30" x14ac:dyDescent="0.25">
      <c r="A5" s="89">
        <v>7</v>
      </c>
      <c r="B5" s="89" t="s">
        <v>23</v>
      </c>
      <c r="C5" s="89">
        <v>1</v>
      </c>
      <c r="D5" s="88" t="s">
        <v>24</v>
      </c>
      <c r="E5" s="88">
        <v>1</v>
      </c>
      <c r="F5" s="88">
        <v>200</v>
      </c>
      <c r="G5" s="88">
        <v>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1:30" ht="16.5" x14ac:dyDescent="0.25">
      <c r="A6" s="89">
        <v>8</v>
      </c>
      <c r="B6" s="89" t="s">
        <v>25</v>
      </c>
      <c r="C6" s="89">
        <v>1</v>
      </c>
      <c r="D6" s="90" t="s">
        <v>26</v>
      </c>
      <c r="E6" s="88">
        <v>2</v>
      </c>
      <c r="F6" s="91">
        <v>400</v>
      </c>
      <c r="G6" s="88"/>
      <c r="H6" s="91" t="s">
        <v>27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ht="16.5" x14ac:dyDescent="0.25">
      <c r="A7" s="89">
        <v>9</v>
      </c>
      <c r="B7" s="89" t="s">
        <v>28</v>
      </c>
      <c r="C7" s="89">
        <v>5</v>
      </c>
      <c r="D7" s="90"/>
      <c r="E7" s="88">
        <v>9</v>
      </c>
      <c r="F7" s="88">
        <v>2000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ht="16.5" x14ac:dyDescent="0.25">
      <c r="A8" s="89">
        <v>10</v>
      </c>
      <c r="D8" s="90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ht="16.5" x14ac:dyDescent="0.25">
      <c r="A9" s="89">
        <v>11</v>
      </c>
      <c r="D9" s="90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30" ht="16.5" x14ac:dyDescent="0.25">
      <c r="A10" s="89">
        <v>12</v>
      </c>
      <c r="B10" s="95">
        <v>43497</v>
      </c>
      <c r="D10" s="90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30" ht="16.5" x14ac:dyDescent="0.25">
      <c r="A11" s="89">
        <v>13</v>
      </c>
      <c r="B11" s="89" t="s">
        <v>29</v>
      </c>
      <c r="C11" s="89">
        <v>1</v>
      </c>
      <c r="D11" s="90" t="s">
        <v>30</v>
      </c>
      <c r="E11" s="88">
        <v>6</v>
      </c>
      <c r="F11" s="91">
        <v>1200</v>
      </c>
      <c r="G11" s="88">
        <v>4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ht="16.5" x14ac:dyDescent="0.25">
      <c r="A12" s="89">
        <v>14</v>
      </c>
      <c r="B12" s="89" t="s">
        <v>31</v>
      </c>
      <c r="C12" s="89">
        <v>1</v>
      </c>
      <c r="D12" s="90" t="s">
        <v>32</v>
      </c>
      <c r="E12" s="88">
        <v>2</v>
      </c>
      <c r="F12" s="88">
        <v>400</v>
      </c>
      <c r="G12" s="88">
        <v>5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</row>
    <row r="13" spans="1:30" ht="47.25" x14ac:dyDescent="0.25">
      <c r="A13" s="89">
        <v>15</v>
      </c>
      <c r="B13" s="89" t="s">
        <v>19</v>
      </c>
      <c r="C13" s="89">
        <v>1</v>
      </c>
      <c r="D13" s="90" t="s">
        <v>33</v>
      </c>
      <c r="E13" s="88">
        <v>1</v>
      </c>
      <c r="F13" s="88"/>
      <c r="G13" s="88" t="s">
        <v>34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</row>
    <row r="14" spans="1:30" ht="16.5" x14ac:dyDescent="0.25">
      <c r="A14" s="89">
        <v>16</v>
      </c>
      <c r="B14" s="89" t="s">
        <v>31</v>
      </c>
      <c r="C14" s="89">
        <v>1</v>
      </c>
      <c r="D14" s="90" t="s">
        <v>35</v>
      </c>
      <c r="E14" s="92">
        <v>2</v>
      </c>
      <c r="F14" s="88">
        <v>400</v>
      </c>
      <c r="G14" s="88">
        <v>6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</row>
    <row r="15" spans="1:30" ht="16.5" x14ac:dyDescent="0.25">
      <c r="A15" s="89">
        <v>17</v>
      </c>
      <c r="B15" s="89" t="s">
        <v>28</v>
      </c>
      <c r="C15" s="89">
        <v>4</v>
      </c>
      <c r="D15" s="90"/>
      <c r="E15" s="88">
        <v>11</v>
      </c>
      <c r="F15" s="88">
        <v>2000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ht="16.5" x14ac:dyDescent="0.25">
      <c r="A16" s="89">
        <v>18</v>
      </c>
      <c r="D16" s="90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</row>
    <row r="17" spans="1:30" ht="16.5" x14ac:dyDescent="0.25">
      <c r="A17" s="89">
        <v>19</v>
      </c>
      <c r="B17" s="95">
        <v>43525</v>
      </c>
      <c r="D17" s="90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</row>
    <row r="18" spans="1:30" ht="16.5" x14ac:dyDescent="0.25">
      <c r="A18" s="89">
        <v>20</v>
      </c>
      <c r="B18" s="89" t="s">
        <v>31</v>
      </c>
      <c r="C18" s="89">
        <v>1</v>
      </c>
      <c r="D18" s="90" t="s">
        <v>36</v>
      </c>
      <c r="E18" s="88">
        <v>3</v>
      </c>
      <c r="F18" s="88">
        <v>600</v>
      </c>
      <c r="G18" s="88">
        <v>6</v>
      </c>
      <c r="H18" s="91"/>
      <c r="I18" s="91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</row>
    <row r="19" spans="1:30" ht="33" x14ac:dyDescent="0.25">
      <c r="A19" s="89">
        <v>21</v>
      </c>
      <c r="B19" s="89" t="s">
        <v>19</v>
      </c>
      <c r="C19" s="89">
        <v>1</v>
      </c>
      <c r="D19" s="90" t="s">
        <v>37</v>
      </c>
      <c r="E19" s="88">
        <v>2</v>
      </c>
      <c r="F19" s="91">
        <v>600</v>
      </c>
      <c r="G19" s="88">
        <v>7</v>
      </c>
      <c r="H19" s="91"/>
      <c r="I19" s="91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</row>
    <row r="20" spans="1:30" ht="33" x14ac:dyDescent="0.25">
      <c r="A20" s="89">
        <v>22</v>
      </c>
      <c r="B20" s="89" t="s">
        <v>38</v>
      </c>
      <c r="C20" s="89">
        <v>2</v>
      </c>
      <c r="D20" s="90" t="s">
        <v>39</v>
      </c>
      <c r="E20" s="88">
        <v>2</v>
      </c>
      <c r="F20" s="88">
        <v>800</v>
      </c>
      <c r="G20" s="88">
        <v>6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</row>
    <row r="21" spans="1:30" ht="16.5" x14ac:dyDescent="0.25">
      <c r="A21" s="89">
        <v>23</v>
      </c>
      <c r="B21" s="89" t="s">
        <v>19</v>
      </c>
      <c r="C21" s="89">
        <v>1</v>
      </c>
      <c r="D21" s="90" t="s">
        <v>60</v>
      </c>
      <c r="E21" s="92">
        <v>1</v>
      </c>
      <c r="F21" s="88">
        <v>200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0" ht="16.5" x14ac:dyDescent="0.25">
      <c r="A22" s="89">
        <v>24</v>
      </c>
      <c r="B22" s="89" t="s">
        <v>61</v>
      </c>
      <c r="C22" s="89">
        <v>1</v>
      </c>
      <c r="D22" s="90" t="s">
        <v>62</v>
      </c>
      <c r="E22" s="88">
        <v>1</v>
      </c>
      <c r="F22" s="88">
        <v>600</v>
      </c>
      <c r="G22" s="91"/>
      <c r="H22" s="91"/>
      <c r="I22" s="91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</row>
    <row r="23" spans="1:30" ht="16.5" x14ac:dyDescent="0.25">
      <c r="A23" s="89">
        <v>25</v>
      </c>
      <c r="B23" s="89" t="s">
        <v>63</v>
      </c>
      <c r="C23" s="89">
        <v>2</v>
      </c>
      <c r="D23" s="90" t="s">
        <v>64</v>
      </c>
      <c r="E23" s="88">
        <v>3</v>
      </c>
      <c r="F23" s="88">
        <v>1200</v>
      </c>
      <c r="G23" s="88"/>
      <c r="H23" s="88"/>
      <c r="I23" s="88"/>
      <c r="J23" s="88"/>
      <c r="K23" s="88"/>
      <c r="L23" s="91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</row>
    <row r="24" spans="1:30" ht="16.5" x14ac:dyDescent="0.25">
      <c r="A24" s="89">
        <v>26</v>
      </c>
      <c r="B24" s="89" t="s">
        <v>65</v>
      </c>
      <c r="C24" s="89">
        <v>1</v>
      </c>
      <c r="D24" s="90" t="s">
        <v>66</v>
      </c>
      <c r="E24" s="88">
        <v>1</v>
      </c>
      <c r="F24" s="88">
        <v>200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</row>
    <row r="25" spans="1:30" ht="31.5" x14ac:dyDescent="0.25">
      <c r="A25" s="89">
        <v>27</v>
      </c>
      <c r="B25" s="89" t="s">
        <v>67</v>
      </c>
      <c r="C25" s="89">
        <v>1</v>
      </c>
      <c r="D25" s="90">
        <v>31</v>
      </c>
      <c r="E25" s="91">
        <v>1</v>
      </c>
      <c r="F25" s="91" t="s">
        <v>68</v>
      </c>
      <c r="G25" s="91"/>
      <c r="H25" s="91"/>
      <c r="I25" s="91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</row>
    <row r="26" spans="1:30" ht="16.5" x14ac:dyDescent="0.25">
      <c r="A26" s="89">
        <v>28</v>
      </c>
      <c r="C26" s="89">
        <v>10</v>
      </c>
      <c r="D26" s="90"/>
      <c r="E26" s="91">
        <v>14</v>
      </c>
      <c r="F26" s="91">
        <v>4200</v>
      </c>
      <c r="G26" s="91"/>
      <c r="H26" s="91"/>
      <c r="I26" s="91"/>
      <c r="J26" s="88"/>
      <c r="K26" s="88"/>
      <c r="L26" s="91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</row>
    <row r="27" spans="1:30" ht="16.5" x14ac:dyDescent="0.25">
      <c r="A27" s="89">
        <v>29</v>
      </c>
      <c r="D27" s="90"/>
      <c r="E27" s="91"/>
      <c r="F27" s="91"/>
      <c r="G27" s="91"/>
      <c r="H27" s="91"/>
      <c r="I27" s="91"/>
      <c r="J27" s="88"/>
      <c r="K27" s="88"/>
      <c r="L27" s="91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</row>
    <row r="28" spans="1:30" ht="16.5" x14ac:dyDescent="0.25">
      <c r="A28" s="89">
        <v>30</v>
      </c>
      <c r="B28" s="95">
        <v>43556</v>
      </c>
      <c r="D28" s="90"/>
      <c r="E28" s="91"/>
      <c r="F28" s="91"/>
      <c r="G28" s="91"/>
      <c r="H28" s="91"/>
      <c r="I28" s="91"/>
      <c r="J28" s="88"/>
      <c r="K28" s="88"/>
      <c r="L28" s="91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</row>
    <row r="29" spans="1:30" ht="31.5" x14ac:dyDescent="0.25">
      <c r="A29" s="89">
        <v>31</v>
      </c>
      <c r="B29" s="89" t="s">
        <v>67</v>
      </c>
      <c r="C29" s="89">
        <v>1</v>
      </c>
      <c r="D29" s="96">
        <v>43499</v>
      </c>
      <c r="E29" s="91"/>
      <c r="F29" s="91" t="s">
        <v>68</v>
      </c>
      <c r="G29" s="91"/>
      <c r="H29" s="91"/>
      <c r="I29" s="91"/>
      <c r="J29" s="88"/>
      <c r="K29" s="88"/>
      <c r="L29" s="91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</row>
    <row r="30" spans="1:30" ht="16.5" x14ac:dyDescent="0.25">
      <c r="A30" s="89">
        <v>32</v>
      </c>
      <c r="B30" s="89" t="s">
        <v>69</v>
      </c>
      <c r="C30" s="89">
        <v>2</v>
      </c>
      <c r="D30" s="96">
        <v>43624</v>
      </c>
      <c r="E30" s="88">
        <v>2</v>
      </c>
      <c r="F30" s="91">
        <v>400</v>
      </c>
      <c r="G30" s="88"/>
      <c r="H30" s="91"/>
      <c r="I30" s="91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</row>
    <row r="31" spans="1:30" ht="16.5" x14ac:dyDescent="0.25">
      <c r="A31" s="89">
        <v>33</v>
      </c>
      <c r="B31" s="89" t="s">
        <v>19</v>
      </c>
      <c r="C31" s="89">
        <v>1</v>
      </c>
      <c r="D31" s="96">
        <v>43686</v>
      </c>
      <c r="E31" s="88">
        <v>1</v>
      </c>
      <c r="F31" s="88">
        <v>200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</row>
    <row r="32" spans="1:30" ht="16.5" x14ac:dyDescent="0.25">
      <c r="D32" s="90">
        <v>30</v>
      </c>
      <c r="E32" s="93">
        <v>43556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4:30" ht="63" x14ac:dyDescent="0.25">
      <c r="D33" s="90">
        <v>31</v>
      </c>
      <c r="E33" s="91" t="s">
        <v>67</v>
      </c>
      <c r="F33" s="91">
        <v>1</v>
      </c>
      <c r="G33" s="94">
        <v>43499</v>
      </c>
      <c r="H33" s="88"/>
      <c r="I33" s="91" t="s">
        <v>68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</row>
    <row r="34" spans="4:30" ht="47.25" x14ac:dyDescent="0.25">
      <c r="D34" s="90">
        <v>32</v>
      </c>
      <c r="E34" s="91" t="s">
        <v>69</v>
      </c>
      <c r="F34" s="91">
        <v>2</v>
      </c>
      <c r="G34" s="94">
        <v>43624</v>
      </c>
      <c r="H34" s="91">
        <v>2</v>
      </c>
      <c r="I34" s="91">
        <v>400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</row>
    <row r="35" spans="4:30" ht="47.25" x14ac:dyDescent="0.25">
      <c r="D35" s="90">
        <v>33</v>
      </c>
      <c r="E35" s="91" t="s">
        <v>19</v>
      </c>
      <c r="F35" s="91">
        <v>1</v>
      </c>
      <c r="G35" s="94">
        <v>43686</v>
      </c>
      <c r="H35" s="91">
        <v>1</v>
      </c>
      <c r="I35" s="91">
        <v>200</v>
      </c>
      <c r="J35" s="88"/>
      <c r="K35" s="88"/>
      <c r="L35" s="88"/>
      <c r="M35" s="8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F7:I13"/>
  <sheetViews>
    <sheetView workbookViewId="0">
      <selection activeCell="Q20" sqref="Q20"/>
    </sheetView>
  </sheetViews>
  <sheetFormatPr defaultRowHeight="15" x14ac:dyDescent="0.25"/>
  <sheetData>
    <row r="7" spans="6:9" ht="18.75" x14ac:dyDescent="0.3">
      <c r="F7" s="4" t="s">
        <v>6</v>
      </c>
      <c r="G7" s="4" t="s">
        <v>5</v>
      </c>
      <c r="I7" s="8"/>
    </row>
    <row r="8" spans="6:9" ht="18.75" x14ac:dyDescent="0.3">
      <c r="F8" s="6" t="s">
        <v>7</v>
      </c>
      <c r="G8" s="5"/>
      <c r="I8" s="8"/>
    </row>
    <row r="9" spans="6:9" ht="18.75" x14ac:dyDescent="0.3">
      <c r="F9" s="7">
        <v>43559</v>
      </c>
      <c r="G9" s="7">
        <v>43681</v>
      </c>
      <c r="I9" s="2"/>
    </row>
    <row r="10" spans="6:9" ht="18.75" x14ac:dyDescent="0.3">
      <c r="F10" s="7">
        <v>43596</v>
      </c>
      <c r="G10" s="7">
        <v>43657</v>
      </c>
      <c r="I10" s="8"/>
    </row>
    <row r="11" spans="6:9" ht="18.75" x14ac:dyDescent="0.3">
      <c r="F11" s="7">
        <v>43650</v>
      </c>
      <c r="G11" s="7">
        <v>43533</v>
      </c>
      <c r="I11" s="8"/>
    </row>
    <row r="12" spans="6:9" ht="18.75" x14ac:dyDescent="0.3">
      <c r="F12" s="7">
        <v>43812</v>
      </c>
      <c r="G12" s="7">
        <v>43533</v>
      </c>
      <c r="I12" s="8"/>
    </row>
    <row r="13" spans="6:9" x14ac:dyDescent="0.25">
      <c r="I1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Blad2</vt:lpstr>
      <vt:lpstr>Blad1</vt:lpstr>
      <vt:lpstr>Blad4</vt:lpstr>
      <vt:lpstr>Blad3</vt:lpstr>
      <vt:lpstr>Blad2!Pris_dygn</vt:lpstr>
      <vt:lpstr>Pris_dygn</vt:lpstr>
      <vt:lpstr>Pris_per_dygn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Matts Willborg</dc:creator>
  <cp:lastModifiedBy>Matts Willborg</cp:lastModifiedBy>
  <cp:lastPrinted>2019-04-24T00:53:45Z</cp:lastPrinted>
  <dcterms:created xsi:type="dcterms:W3CDTF">2019-03-19T20:57:08Z</dcterms:created>
  <dcterms:modified xsi:type="dcterms:W3CDTF">2019-05-23T15:29:02Z</dcterms:modified>
</cp:coreProperties>
</file>